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BU-Finance\Accounts Payable\Accounts Payable\Forms\"/>
    </mc:Choice>
  </mc:AlternateContent>
  <bookViews>
    <workbookView xWindow="0" yWindow="0" windowWidth="22545" windowHeight="10770"/>
  </bookViews>
  <sheets>
    <sheet name="Reimbursement Request Form" sheetId="2" r:id="rId1"/>
    <sheet name="Data_Lists" sheetId="4" state="hidden" r:id="rId2"/>
  </sheets>
  <definedNames>
    <definedName name="Account" comment="Account List for Workbook">Data_Lists!$G$1:$H$62</definedName>
    <definedName name="Administration">Data_Lists!$E$3</definedName>
    <definedName name="Advancement">Data_Lists!$E$4</definedName>
    <definedName name="Advancement___Admin">Data_Lists!$E$5</definedName>
    <definedName name="Advancement___Church_Relations">Data_Lists!$E$6</definedName>
    <definedName name="Advancement___Communications">Data_Lists!$E$7</definedName>
    <definedName name="Advancement___Donor_Relations">Data_Lists!$E$8</definedName>
    <definedName name="Bangladesh">Data_Lists!$E$95</definedName>
    <definedName name="Calvin_Seminary">Data_Lists!#REF!</definedName>
    <definedName name="Calvin_University">Data_Lists!#REF!</definedName>
    <definedName name="Cambodia">Data_Lists!$E$96</definedName>
    <definedName name="Central_America___Regional_Office">Data_Lists!$E$97</definedName>
    <definedName name="CGI">Data_Lists!#REF!</definedName>
    <definedName name="China">Data_Lists!$E$98</definedName>
    <definedName name="Church_Planting_Guiding_Team__781">Data_Lists!$E$83</definedName>
    <definedName name="CM___Canadian_Ministries">Data_Lists!$E$46</definedName>
    <definedName name="CM___CDN___Admin">Data_Lists!$E$47</definedName>
    <definedName name="CM___CDN___Bridge_App">Data_Lists!$E$48</definedName>
    <definedName name="CM___CDN___Bridge_App___Admin">Data_Lists!$E$49</definedName>
    <definedName name="CM___CDN___Bridge_App___Program">Data_Lists!$E$50</definedName>
    <definedName name="CM___CDN___Cash_Management">Data_Lists!$E$51</definedName>
    <definedName name="CM___CDN___IM___Edmonton_Ministry_Centre">Data_Lists!$E$52</definedName>
    <definedName name="CM___CDN___IM___Ministry_Centres">Data_Lists!$E$53</definedName>
    <definedName name="CM___CDN___IM___Regina_Ministry_Centre">Data_Lists!$E$54</definedName>
    <definedName name="CM___CDN___IM___Winnipeg_Ministry_Centre">Data_Lists!$E$55</definedName>
    <definedName name="CM___CDN___Indigenous_Ministries">Data_Lists!$E$56</definedName>
    <definedName name="CM___CDN___Indigenous_Ministries___CIMC">Data_Lists!$E$57</definedName>
    <definedName name="CM___CDN___Justice_Ministries">Data_Lists!$E$58</definedName>
    <definedName name="CM___CDN___Justice_Ministries___CCG_CPD">Data_Lists!$E$59</definedName>
    <definedName name="CM___CDN___Justice_Rec_Mobilizers___JRM1">Data_Lists!$E$60</definedName>
    <definedName name="CM___CDN___Justice_Rec_Mobilizers___JRM2">Data_Lists!$E$61</definedName>
    <definedName name="CM___CDN___Justice_Recon_Mobilizers">Data_Lists!$E$62</definedName>
    <definedName name="CM___CDN___Youth_Ministry">Data_Lists!$E$63</definedName>
    <definedName name="CM___CDN___Youth_Ministry___AOYC">Data_Lists!$E$64</definedName>
    <definedName name="CM___Chaplaincy___Care_Ministry">Data_Lists!$E$9</definedName>
    <definedName name="CM___Congregational_Ministries">Data_Lists!$E$10</definedName>
    <definedName name="CM___Disability_Concerns">Data_Lists!$E$11</definedName>
    <definedName name="CM___Diversity">Data_Lists!$E$12</definedName>
    <definedName name="CM___Dwell">Data_Lists!$E$13</definedName>
    <definedName name="CM___Faith_Alive">Data_Lists!$E$14</definedName>
    <definedName name="CM___Faith_Formation">Data_Lists!$E$15</definedName>
    <definedName name="CM___Libros_DeSafio">Data_Lists!$E$16</definedName>
    <definedName name="CM___Pastor_Church_Resources">Data_Lists!$E$17</definedName>
    <definedName name="CM___PCR___Classis_Renewal">Data_Lists!$E$18</definedName>
    <definedName name="CM___Race_Relations">Data_Lists!$E$19</definedName>
    <definedName name="CM___Reformed_Worship">Data_Lists!$E$20</definedName>
    <definedName name="CM___Safe_Church">Data_Lists!$E$21</definedName>
    <definedName name="CM___SJ___Creation_Care">Data_Lists!$E$22</definedName>
    <definedName name="CM___SJ___Immigration">Data_Lists!$E$23</definedName>
    <definedName name="CM___Social_Justice">Data_Lists!$E$24</definedName>
    <definedName name="CM___Worship_Ministries">Data_Lists!$E$25</definedName>
    <definedName name="COD">Data_Lists!$E$26</definedName>
    <definedName name="COD___Admin">Data_Lists!$E$27</definedName>
    <definedName name="COD___Special_Committee">Data_Lists!$E$28</definedName>
    <definedName name="Connections_II">Data_Lists!$E$76</definedName>
    <definedName name="Costa_Rica">Data_Lists!$E$99</definedName>
    <definedName name="CS___Building___Allocated">Data_Lists!$E$65</definedName>
    <definedName name="CS___Coordinated_Services___Allocated">Data_Lists!$E$66</definedName>
    <definedName name="CS___Finance___Allocated">Data_Lists!$E$67</definedName>
    <definedName name="CS___Gift_Entry___Allocated">Data_Lists!$E$68</definedName>
    <definedName name="CS___HR_Evaluations">Data_Lists!$E$69</definedName>
    <definedName name="CS___HR_Recruiting">Data_Lists!$E$70</definedName>
    <definedName name="CS___HR_Training">Data_Lists!$E$71</definedName>
    <definedName name="CS___Human_Resources__Allocated">Data_Lists!$E$72</definedName>
    <definedName name="CS___Information_Technology___Allocated">Data_Lists!$E$73</definedName>
    <definedName name="CS___MSS___Allocated">Data_Lists!$E$74</definedName>
    <definedName name="CS___Payroll___Allocated">Data_Lists!$E$75</definedName>
    <definedName name="Cuba">Data_Lists!$E$100</definedName>
    <definedName name="Deptartment" comment="Department List for Workbook">Data_Lists!$D$1:$E$150</definedName>
    <definedName name="DeptID">Data_Lists!$E$3:$E$150</definedName>
    <definedName name="Diaconal_Ministries">Data_Lists!#REF!</definedName>
    <definedName name="Diaspora___Ethnic_Ministry_Guiding_Team">Data_Lists!$E$84</definedName>
    <definedName name="Director_of_Resonate_NA_regional_teams">Data_Lists!$E$85</definedName>
    <definedName name="Diversity_Innovation_Team__787">Data_Lists!$E$86</definedName>
    <definedName name="Dominican_Republic">Data_Lists!$E$101</definedName>
    <definedName name="Dynamic_Youth_Ministries">Data_Lists!#REF!</definedName>
    <definedName name="East___South_Africa___Regional_Office">Data_Lists!$E$102</definedName>
    <definedName name="East_Asia___Regional_Office">Data_Lists!$E$103</definedName>
    <definedName name="Eastern_Canada_Regional_Team">Data_Lists!$E$87</definedName>
    <definedName name="Egypt">Data_Lists!$E$104</definedName>
    <definedName name="Egypt_Middle_East___Regional_Office">Data_Lists!$E$105</definedName>
    <definedName name="Entity" comment="Entity List for Workbook">Data_Lists!$A$1:$B$10</definedName>
    <definedName name="Europe___Regional_Office">Data_Lists!$E$106</definedName>
    <definedName name="Financial_Shalom">Data_Lists!$E$77</definedName>
    <definedName name="Financial_Shalom_Phase_3">Data_Lists!$E$78</definedName>
    <definedName name="Friendship_Ministries">Data_Lists!#REF!</definedName>
    <definedName name="Generation_Spark">Data_Lists!$E$79</definedName>
    <definedName name="Germany">Data_Lists!$E$107</definedName>
    <definedName name="Global_Directors">Data_Lists!$E$88</definedName>
    <definedName name="Gospel_Witness_Guiding_Team">Data_Lists!$E$89</definedName>
    <definedName name="Guatemala">Data_Lists!$E$108</definedName>
    <definedName name="Guinea">Data_Lists!$E$109</definedName>
    <definedName name="Haiti">Data_Lists!$E$110</definedName>
    <definedName name="Honduras">Data_Lists!$E$111</definedName>
    <definedName name="Hungary">Data_Lists!$E$112</definedName>
    <definedName name="Inspire">Data_Lists!$E$113</definedName>
    <definedName name="Japan">Data_Lists!$E$114</definedName>
    <definedName name="Kenya">Data_Lists!$E$115</definedName>
    <definedName name="Korea">Data_Lists!$E$116</definedName>
    <definedName name="Lithuania">Data_Lists!$E$117</definedName>
    <definedName name="Mali">Data_Lists!$E$118</definedName>
    <definedName name="Mexico">Data_Lists!$E$119</definedName>
    <definedName name="Mexico___Caribbean___Regional_Office">Data_Lists!$E$120</definedName>
    <definedName name="MIT_Director__Innovation_Team">Data_Lists!$E$90</definedName>
    <definedName name="MPF_CA">Data_Lists!#REF!</definedName>
    <definedName name="MPF_US">Data_Lists!#REF!</definedName>
    <definedName name="Nepal">Data_Lists!$E$121</definedName>
    <definedName name="Nicaragua">Data_Lists!$E$122</definedName>
    <definedName name="Niger">Data_Lists!$E$123</definedName>
    <definedName name="Nigeria">Data_Lists!$E$124</definedName>
    <definedName name="No_Department">Data_Lists!#REF!</definedName>
    <definedName name="Oman">Data_Lists!$E$125</definedName>
    <definedName name="Other_Ministries">Data_Lists!#REF!</definedName>
    <definedName name="Other_Organizations">Data_Lists!#REF!</definedName>
    <definedName name="Partner_Missionaries">Data_Lists!$E$91</definedName>
    <definedName name="Ph_Partner_Missionaries">Data_Lists!$E$127</definedName>
    <definedName name="Ph_Volunteers">Data_Lists!$E$128</definedName>
    <definedName name="Philippines">Data_Lists!$E$126</definedName>
    <definedName name="Redeemer_University">Data_Lists!#REF!</definedName>
    <definedName name="RF___Arabic">Data_Lists!$E$138</definedName>
    <definedName name="RF___Chinese">Data_Lists!$E$139</definedName>
    <definedName name="RF___Church_Juice">Data_Lists!$E$140</definedName>
    <definedName name="RF___Eng_Administration">Data_Lists!$E$141</definedName>
    <definedName name="RF___Eng_Content">Data_Lists!$E$142</definedName>
    <definedName name="RF___Eng_Digital">Data_Lists!$E$143</definedName>
    <definedName name="RF___English">Data_Lists!$E$144</definedName>
    <definedName name="RF___Family_Fire">Data_Lists!$E$145</definedName>
    <definedName name="RF___French">Data_Lists!$E$146</definedName>
    <definedName name="RF___French_Burkina_Faso">Data_Lists!$E$147</definedName>
    <definedName name="RF___French_Niger">Data_Lists!$E$148</definedName>
    <definedName name="RF___Groundwork">Data_Lists!$E$149</definedName>
    <definedName name="RF___Hindi">Data_Lists!$E$150</definedName>
    <definedName name="RF___Indonesian">Data_Lists!#REF!</definedName>
    <definedName name="RF___Japanese">Data_Lists!#REF!</definedName>
    <definedName name="RF___Kids_Corner">Data_Lists!#REF!</definedName>
    <definedName name="RF___Korean">Data_Lists!#REF!</definedName>
    <definedName name="RF___Portuguese">Data_Lists!#REF!</definedName>
    <definedName name="RF___Prayer_Ministry">Data_Lists!#REF!</definedName>
    <definedName name="RF___Program">Data_Lists!#REF!</definedName>
    <definedName name="RF___Russian">Data_Lists!#REF!</definedName>
    <definedName name="RF___Spanish">Data_Lists!#REF!</definedName>
    <definedName name="RF___Spanish_Brazil">Data_Lists!#REF!</definedName>
    <definedName name="RF___Spanish_Mexico">Data_Lists!#REF!</definedName>
    <definedName name="RF___Spanish_North_America">Data_Lists!#REF!</definedName>
    <definedName name="RF___Think_Christian">Data_Lists!#REF!</definedName>
    <definedName name="RF___Today">Data_Lists!#REF!</definedName>
    <definedName name="Romania">Data_Lists!$E$129</definedName>
    <definedName name="RU___Education_Care">Data_Lists!#REF!</definedName>
    <definedName name="RU___Global_Coffee_Break">Data_Lists!#REF!</definedName>
    <definedName name="RU___Global_Coffee_Break___Canada">Data_Lists!#REF!</definedName>
    <definedName name="RU___Global_Coffee_Break___General">Data_Lists!#REF!</definedName>
    <definedName name="RU___Global_Coffee_Break___Global">Data_Lists!#REF!</definedName>
    <definedName name="RU___Global_Coffee_Break___Korean">Data_Lists!#REF!</definedName>
    <definedName name="RU___Global_Coffee_Break___Spanish">Data_Lists!#REF!</definedName>
    <definedName name="RU___Timothy_Leadership_Training">Data_Lists!#REF!</definedName>
    <definedName name="Russia">Data_Lists!$E$130</definedName>
    <definedName name="S_SE_Asia___Regional_Office">Data_Lists!$E$131</definedName>
    <definedName name="SAF_CA">Data_Lists!#REF!</definedName>
    <definedName name="Sierra_Leone">Data_Lists!$E$132</definedName>
    <definedName name="South_Africa">Data_Lists!$E$133</definedName>
    <definedName name="SS___Annual_Meeting">Data_Lists!$E$31</definedName>
    <definedName name="SS___Banner">Data_Lists!$E$32</definedName>
    <definedName name="SS___Candidacy">Data_Lists!$E$33</definedName>
    <definedName name="SS___Communication">Data_Lists!$E$34</definedName>
    <definedName name="SS___Ecumenical_Relations">Data_Lists!$E$35</definedName>
    <definedName name="SS___Historical_Committee">Data_Lists!$E$36</definedName>
    <definedName name="SS___Judicial_Committee">Data_Lists!$E$37</definedName>
    <definedName name="SS___Ministry_Plan">Data_Lists!$E$38</definedName>
    <definedName name="SS___Office_of_General_Secretary">Data_Lists!$E$39</definedName>
    <definedName name="SS___OGS_Diaconal">Data_Lists!$E$40</definedName>
    <definedName name="SS___Stated_Clerk">Data_Lists!$E$41</definedName>
    <definedName name="SS___Study_Committee">Data_Lists!$E$42</definedName>
    <definedName name="SS___Synodical_Deputies">Data_Lists!$E$43</definedName>
    <definedName name="SS___Yearbook">Data_Lists!$E$44</definedName>
    <definedName name="Staff_Development">Data_Lists!$E$45</definedName>
    <definedName name="Synodical_Services">Data_Lists!$E$29</definedName>
    <definedName name="Thriving_Congregations">Data_Lists!$E$80</definedName>
    <definedName name="Thriving_Together">Data_Lists!$E$81</definedName>
    <definedName name="Uganda">Data_Lists!$E$134</definedName>
    <definedName name="Ukraine">Data_Lists!$E$135</definedName>
    <definedName name="Vibrant_Congregations">Data_Lists!$E$82</definedName>
    <definedName name="Volunteer_Ministries">Data_Lists!$E$92</definedName>
    <definedName name="West_Africa___Regional_Office">Data_Lists!$E$136</definedName>
    <definedName name="Western_Canada_Regional_Team">Data_Lists!$E$93</definedName>
    <definedName name="World_Renew">Data_Lists!#REF!</definedName>
    <definedName name="YoungAdult___Lay_Leadership_Guiding_Team">Data_Lists!$E$94</definedName>
    <definedName name="Zambia">Data_Lists!$E$137</definedName>
  </definedNames>
  <calcPr calcId="162913"/>
</workbook>
</file>

<file path=xl/calcChain.xml><?xml version="1.0" encoding="utf-8"?>
<calcChain xmlns="http://schemas.openxmlformats.org/spreadsheetml/2006/main">
  <c r="G32" i="2" l="1"/>
  <c r="H32" i="2" s="1"/>
  <c r="G29" i="2"/>
  <c r="H29" i="2" s="1"/>
  <c r="H33" i="2" l="1"/>
  <c r="H26" i="2" l="1"/>
  <c r="H24" i="2"/>
  <c r="H22" i="2"/>
  <c r="H20" i="2"/>
  <c r="I31" i="4"/>
  <c r="I39" i="4"/>
  <c r="I40" i="4"/>
  <c r="I50" i="4"/>
  <c r="I49" i="4"/>
  <c r="I14" i="4"/>
  <c r="I42" i="4"/>
  <c r="I59" i="4"/>
  <c r="I5" i="4"/>
  <c r="I33" i="4"/>
  <c r="I23" i="4"/>
  <c r="I41" i="4"/>
  <c r="I27" i="4"/>
  <c r="I26" i="4"/>
  <c r="I28" i="4"/>
  <c r="I29" i="4"/>
  <c r="I25" i="4"/>
  <c r="I17" i="4"/>
  <c r="I24" i="4"/>
  <c r="I61" i="4"/>
  <c r="I60" i="4"/>
  <c r="I38" i="4"/>
  <c r="I12" i="4"/>
  <c r="I9" i="4"/>
  <c r="I47" i="4"/>
  <c r="I20" i="4"/>
  <c r="I19" i="4"/>
  <c r="I58" i="4"/>
  <c r="I57" i="4"/>
  <c r="I43" i="4"/>
  <c r="I32" i="4"/>
  <c r="I7" i="4"/>
  <c r="I13" i="4"/>
  <c r="I4" i="4"/>
  <c r="I34" i="4"/>
  <c r="I30" i="4"/>
  <c r="I36" i="4"/>
  <c r="I55" i="4"/>
  <c r="I51" i="4"/>
  <c r="I22" i="4"/>
  <c r="I3" i="4"/>
  <c r="I35" i="4"/>
  <c r="I16" i="4"/>
  <c r="I15" i="4"/>
  <c r="I48" i="4"/>
  <c r="I11" i="4"/>
  <c r="I10" i="4"/>
  <c r="I52" i="4"/>
  <c r="I18" i="4"/>
  <c r="I44" i="4"/>
  <c r="I46" i="4"/>
  <c r="I21" i="4"/>
  <c r="I8" i="4"/>
  <c r="I45" i="4"/>
  <c r="I54" i="4"/>
  <c r="I56" i="4"/>
  <c r="I37" i="4"/>
  <c r="I6" i="4"/>
  <c r="I53" i="4"/>
  <c r="I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1" i="4"/>
  <c r="G33" i="2" l="1"/>
  <c r="C1" i="4"/>
  <c r="C9" i="4"/>
  <c r="C8" i="4"/>
  <c r="C7" i="4"/>
  <c r="C6" i="4"/>
  <c r="C5" i="4"/>
  <c r="C4" i="4"/>
  <c r="C3" i="4"/>
  <c r="C11" i="4"/>
  <c r="C10" i="4"/>
</calcChain>
</file>

<file path=xl/sharedStrings.xml><?xml version="1.0" encoding="utf-8"?>
<sst xmlns="http://schemas.openxmlformats.org/spreadsheetml/2006/main" count="2378" uniqueCount="2353">
  <si>
    <t>World Renew</t>
  </si>
  <si>
    <t>Dept</t>
  </si>
  <si>
    <t>Account</t>
  </si>
  <si>
    <t>Entity</t>
  </si>
  <si>
    <t>Project</t>
  </si>
  <si>
    <t>Fund Code</t>
  </si>
  <si>
    <t>(Required)</t>
  </si>
  <si>
    <t>Payable To:</t>
  </si>
  <si>
    <t>Requested By:</t>
  </si>
  <si>
    <t>Approved By:</t>
  </si>
  <si>
    <t>Line Description</t>
  </si>
  <si>
    <t>Amount</t>
  </si>
  <si>
    <t>TAX</t>
  </si>
  <si>
    <t>GST/HST</t>
  </si>
  <si>
    <t>(If Applicable)</t>
  </si>
  <si>
    <t>Reason for Cheque:</t>
  </si>
  <si>
    <t>Pay by EFT/Direct Pay/Wire?</t>
  </si>
  <si>
    <t>MPF-CA</t>
  </si>
  <si>
    <t>CGI</t>
  </si>
  <si>
    <t>(incl all taxes)</t>
  </si>
  <si>
    <t>Synodical Services</t>
  </si>
  <si>
    <t>1003</t>
  </si>
  <si>
    <t>1004</t>
  </si>
  <si>
    <t>1005</t>
  </si>
  <si>
    <t>1006</t>
  </si>
  <si>
    <t>1007</t>
  </si>
  <si>
    <t>1008</t>
  </si>
  <si>
    <t>1235</t>
  </si>
  <si>
    <t>1009</t>
  </si>
  <si>
    <t>1012</t>
  </si>
  <si>
    <t>1013</t>
  </si>
  <si>
    <t>1014</t>
  </si>
  <si>
    <t>1057</t>
  </si>
  <si>
    <t>1058</t>
  </si>
  <si>
    <t>1059</t>
  </si>
  <si>
    <t>1060</t>
  </si>
  <si>
    <t>1063</t>
  </si>
  <si>
    <t>1064</t>
  </si>
  <si>
    <t>1068</t>
  </si>
  <si>
    <t>1069</t>
  </si>
  <si>
    <t>1070</t>
  </si>
  <si>
    <t>1072</t>
  </si>
  <si>
    <t>1073</t>
  </si>
  <si>
    <t>1074</t>
  </si>
  <si>
    <t>1082</t>
  </si>
  <si>
    <t>Thriving Congregations</t>
  </si>
  <si>
    <t>Thriving Together</t>
  </si>
  <si>
    <t>Generation Spark</t>
  </si>
  <si>
    <t>Financial Shalom</t>
  </si>
  <si>
    <t>1088</t>
  </si>
  <si>
    <t>1090</t>
  </si>
  <si>
    <t>1091</t>
  </si>
  <si>
    <t>1093</t>
  </si>
  <si>
    <t>1095</t>
  </si>
  <si>
    <t>1096</t>
  </si>
  <si>
    <t>1097</t>
  </si>
  <si>
    <t>1098</t>
  </si>
  <si>
    <t>1099</t>
  </si>
  <si>
    <t>1100</t>
  </si>
  <si>
    <t>1101</t>
  </si>
  <si>
    <t>1102</t>
  </si>
  <si>
    <t>1104</t>
  </si>
  <si>
    <t>1105</t>
  </si>
  <si>
    <t>1110</t>
  </si>
  <si>
    <t>Administration</t>
  </si>
  <si>
    <t>1112</t>
  </si>
  <si>
    <t>Advancement - Admin</t>
  </si>
  <si>
    <t>1113</t>
  </si>
  <si>
    <t>Advancement - Communications</t>
  </si>
  <si>
    <t>1114</t>
  </si>
  <si>
    <t>Advancement - Donor Relations</t>
  </si>
  <si>
    <t>1115</t>
  </si>
  <si>
    <t>Advancement - Church Relations</t>
  </si>
  <si>
    <t>1119</t>
  </si>
  <si>
    <t>RF - Eng-Content</t>
  </si>
  <si>
    <t>1120</t>
  </si>
  <si>
    <t>RF - Today</t>
  </si>
  <si>
    <t>1121</t>
  </si>
  <si>
    <t>RF - Church Juice</t>
  </si>
  <si>
    <t>1122</t>
  </si>
  <si>
    <t>RF - Groundwork</t>
  </si>
  <si>
    <t>1123</t>
  </si>
  <si>
    <t>RF - Family Fire</t>
  </si>
  <si>
    <t>1124</t>
  </si>
  <si>
    <t>RF - Think Christian</t>
  </si>
  <si>
    <t>1125</t>
  </si>
  <si>
    <t>RF - Kids Corner</t>
  </si>
  <si>
    <t>1126</t>
  </si>
  <si>
    <t>RF - Prayer Ministry</t>
  </si>
  <si>
    <t>1127</t>
  </si>
  <si>
    <t>RF - Eng-Administration</t>
  </si>
  <si>
    <t>1128</t>
  </si>
  <si>
    <t>RF - Eng-Digital</t>
  </si>
  <si>
    <t>1129</t>
  </si>
  <si>
    <t>RF - Arabic</t>
  </si>
  <si>
    <t>1130</t>
  </si>
  <si>
    <t>RF - Chinese</t>
  </si>
  <si>
    <t>1132</t>
  </si>
  <si>
    <t>RF - French-Burkina Faso</t>
  </si>
  <si>
    <t>1133</t>
  </si>
  <si>
    <t>RF - French-Niger</t>
  </si>
  <si>
    <t>1134</t>
  </si>
  <si>
    <t>RF - Hindi</t>
  </si>
  <si>
    <t>1135</t>
  </si>
  <si>
    <t>RF - Indonesian</t>
  </si>
  <si>
    <t>1136</t>
  </si>
  <si>
    <t>RF - Japanese</t>
  </si>
  <si>
    <t>1137</t>
  </si>
  <si>
    <t>RF - Korean</t>
  </si>
  <si>
    <t>1138</t>
  </si>
  <si>
    <t>RF - Portuguese</t>
  </si>
  <si>
    <t>1139</t>
  </si>
  <si>
    <t>RF - Russian</t>
  </si>
  <si>
    <t>1141</t>
  </si>
  <si>
    <t>RF - Spanish-Brazil</t>
  </si>
  <si>
    <t>1142</t>
  </si>
  <si>
    <t>RF - Spanish-Mexico</t>
  </si>
  <si>
    <t>1143</t>
  </si>
  <si>
    <t>RF - Spanish-North America</t>
  </si>
  <si>
    <t>1144</t>
  </si>
  <si>
    <t>Central America - Regional Office</t>
  </si>
  <si>
    <t>1145</t>
  </si>
  <si>
    <t>Costa Rica</t>
  </si>
  <si>
    <t>1146</t>
  </si>
  <si>
    <t>Guatemala</t>
  </si>
  <si>
    <t>1147</t>
  </si>
  <si>
    <t>Honduras</t>
  </si>
  <si>
    <t>1148</t>
  </si>
  <si>
    <t>Nicaragua</t>
  </si>
  <si>
    <t>1149</t>
  </si>
  <si>
    <t>East &amp; South Africa - Regional Office</t>
  </si>
  <si>
    <t>1150</t>
  </si>
  <si>
    <t>South Africa</t>
  </si>
  <si>
    <t>1151</t>
  </si>
  <si>
    <t>Kenya</t>
  </si>
  <si>
    <t>1152</t>
  </si>
  <si>
    <t>Uganda</t>
  </si>
  <si>
    <t>1153</t>
  </si>
  <si>
    <t>East Asia - Regional Office</t>
  </si>
  <si>
    <t>1154</t>
  </si>
  <si>
    <t>China</t>
  </si>
  <si>
    <t>1155</t>
  </si>
  <si>
    <t>Japan</t>
  </si>
  <si>
    <t>1156</t>
  </si>
  <si>
    <t>Europe - Regional Office</t>
  </si>
  <si>
    <t>1157</t>
  </si>
  <si>
    <t>Germany</t>
  </si>
  <si>
    <t>1158</t>
  </si>
  <si>
    <t>Hungary</t>
  </si>
  <si>
    <t>1159</t>
  </si>
  <si>
    <t>Lithuania</t>
  </si>
  <si>
    <t>1160</t>
  </si>
  <si>
    <t>Romania</t>
  </si>
  <si>
    <t>1161</t>
  </si>
  <si>
    <t>Russia</t>
  </si>
  <si>
    <t>1162</t>
  </si>
  <si>
    <t>Ukraine</t>
  </si>
  <si>
    <t>1163</t>
  </si>
  <si>
    <t>Mexico &amp; Caribbean - Regional Office</t>
  </si>
  <si>
    <t>1164</t>
  </si>
  <si>
    <t>Cuba</t>
  </si>
  <si>
    <t>1165</t>
  </si>
  <si>
    <t>Dominican Republic</t>
  </si>
  <si>
    <t>1166</t>
  </si>
  <si>
    <t>Haiti</t>
  </si>
  <si>
    <t>1167</t>
  </si>
  <si>
    <t>Mexico</t>
  </si>
  <si>
    <t>1168</t>
  </si>
  <si>
    <t>Egypt/Middle East - Regional Office</t>
  </si>
  <si>
    <t>1169</t>
  </si>
  <si>
    <t>Bangladesh</t>
  </si>
  <si>
    <t>1170</t>
  </si>
  <si>
    <t>Oman</t>
  </si>
  <si>
    <t>1171</t>
  </si>
  <si>
    <t>Egypt</t>
  </si>
  <si>
    <t>1172</t>
  </si>
  <si>
    <t>S SE Asia - Regional Office</t>
  </si>
  <si>
    <t>1173</t>
  </si>
  <si>
    <t>Cambodia</t>
  </si>
  <si>
    <t>1174</t>
  </si>
  <si>
    <t>Nepal</t>
  </si>
  <si>
    <t>1175</t>
  </si>
  <si>
    <t>Philippines</t>
  </si>
  <si>
    <t>1176</t>
  </si>
  <si>
    <t>West Africa - Regional Office</t>
  </si>
  <si>
    <t>1177</t>
  </si>
  <si>
    <t>Sierra Leone</t>
  </si>
  <si>
    <t>1178</t>
  </si>
  <si>
    <t>Guinea</t>
  </si>
  <si>
    <t>1179</t>
  </si>
  <si>
    <t>Mali</t>
  </si>
  <si>
    <t>1180</t>
  </si>
  <si>
    <t>Nigeria</t>
  </si>
  <si>
    <t>1185</t>
  </si>
  <si>
    <t>Eastern Canada Regional Team</t>
  </si>
  <si>
    <t>1186</t>
  </si>
  <si>
    <t>Western Canada Regional Team</t>
  </si>
  <si>
    <t>1187</t>
  </si>
  <si>
    <t>1188</t>
  </si>
  <si>
    <t>1189</t>
  </si>
  <si>
    <t>1190</t>
  </si>
  <si>
    <t>1191</t>
  </si>
  <si>
    <t>1193</t>
  </si>
  <si>
    <t>1194</t>
  </si>
  <si>
    <t>Partner Missionaries</t>
  </si>
  <si>
    <t>1196</t>
  </si>
  <si>
    <t>1230</t>
  </si>
  <si>
    <t>Niger</t>
  </si>
  <si>
    <t>1233</t>
  </si>
  <si>
    <t>Zambia</t>
  </si>
  <si>
    <t>1236</t>
  </si>
  <si>
    <t>Inspire</t>
  </si>
  <si>
    <t>1238</t>
  </si>
  <si>
    <t>Calvin University</t>
  </si>
  <si>
    <t>1239</t>
  </si>
  <si>
    <t>Calvin Seminary</t>
  </si>
  <si>
    <t>1240</t>
  </si>
  <si>
    <t>1242</t>
  </si>
  <si>
    <t>Redeemer University</t>
  </si>
  <si>
    <t>1243</t>
  </si>
  <si>
    <t>Friendship Ministries</t>
  </si>
  <si>
    <t>1244</t>
  </si>
  <si>
    <t>Diaconal Ministries</t>
  </si>
  <si>
    <t>1245</t>
  </si>
  <si>
    <t>Other Ministries</t>
  </si>
  <si>
    <t>1246</t>
  </si>
  <si>
    <t>Dynamic Youth Ministries</t>
  </si>
  <si>
    <t>1247</t>
  </si>
  <si>
    <t>MPF-US</t>
  </si>
  <si>
    <t>1248</t>
  </si>
  <si>
    <t>1251</t>
  </si>
  <si>
    <t>SAF-CA</t>
  </si>
  <si>
    <t>1256</t>
  </si>
  <si>
    <t>1265</t>
  </si>
  <si>
    <t>Korea</t>
  </si>
  <si>
    <t>9999</t>
  </si>
  <si>
    <t>No Department</t>
  </si>
  <si>
    <t>12150</t>
  </si>
  <si>
    <t>72100</t>
  </si>
  <si>
    <t>72200</t>
  </si>
  <si>
    <t>72250</t>
  </si>
  <si>
    <t>75100</t>
  </si>
  <si>
    <t>75120</t>
  </si>
  <si>
    <t>Volunteer Expense</t>
  </si>
  <si>
    <t>75200</t>
  </si>
  <si>
    <t>75210</t>
  </si>
  <si>
    <t>75220</t>
  </si>
  <si>
    <t>75230</t>
  </si>
  <si>
    <t>77200</t>
  </si>
  <si>
    <t>77400</t>
  </si>
  <si>
    <t>78100</t>
  </si>
  <si>
    <t>Gifts to Qualified Donees (Finance use only)</t>
  </si>
  <si>
    <t>81100</t>
  </si>
  <si>
    <t>81110</t>
  </si>
  <si>
    <t>81120</t>
  </si>
  <si>
    <t>81130</t>
  </si>
  <si>
    <t>81200</t>
  </si>
  <si>
    <t>81210</t>
  </si>
  <si>
    <t>81230</t>
  </si>
  <si>
    <t>81240</t>
  </si>
  <si>
    <t>81250</t>
  </si>
  <si>
    <t>81260</t>
  </si>
  <si>
    <t>81270</t>
  </si>
  <si>
    <t>81275</t>
  </si>
  <si>
    <t>Vehicle License/Insurance</t>
  </si>
  <si>
    <t>81280</t>
  </si>
  <si>
    <t>81285</t>
  </si>
  <si>
    <t>Internet Allowance</t>
  </si>
  <si>
    <t>83100</t>
  </si>
  <si>
    <t>Board Meetings</t>
  </si>
  <si>
    <t>83200</t>
  </si>
  <si>
    <t>83500</t>
  </si>
  <si>
    <t>83510</t>
  </si>
  <si>
    <t>83520</t>
  </si>
  <si>
    <t>83530</t>
  </si>
  <si>
    <t>83540</t>
  </si>
  <si>
    <t>Travel/Non-Travel Meals</t>
  </si>
  <si>
    <t>83550</t>
  </si>
  <si>
    <t>83700</t>
  </si>
  <si>
    <t>84100</t>
  </si>
  <si>
    <t>84110</t>
  </si>
  <si>
    <t>84120</t>
  </si>
  <si>
    <t>84130</t>
  </si>
  <si>
    <t>84140</t>
  </si>
  <si>
    <t>84150</t>
  </si>
  <si>
    <t>84170</t>
  </si>
  <si>
    <t>84180</t>
  </si>
  <si>
    <t>84190</t>
  </si>
  <si>
    <t>Equipment/Furniture less than $5,000.00</t>
  </si>
  <si>
    <t>84200</t>
  </si>
  <si>
    <t>84210</t>
  </si>
  <si>
    <t>84240</t>
  </si>
  <si>
    <t>84250</t>
  </si>
  <si>
    <t>84260</t>
  </si>
  <si>
    <t>84270</t>
  </si>
  <si>
    <t>84280</t>
  </si>
  <si>
    <t>Unreported Field Charges (Resonate only)</t>
  </si>
  <si>
    <t>Contracted Services</t>
  </si>
  <si>
    <t>Audit Services</t>
  </si>
  <si>
    <t>Legal Services</t>
  </si>
  <si>
    <t>Other Professional Services</t>
  </si>
  <si>
    <t>Operating Leases</t>
  </si>
  <si>
    <t>Capital Leases</t>
  </si>
  <si>
    <t>Building Services</t>
  </si>
  <si>
    <t>Rentals</t>
  </si>
  <si>
    <t>Field Office (Resonate only)</t>
  </si>
  <si>
    <t>Airfare</t>
  </si>
  <si>
    <t>Lodging</t>
  </si>
  <si>
    <t>Ground Transportation</t>
  </si>
  <si>
    <t>Mileage</t>
  </si>
  <si>
    <t>Sundry Travel</t>
  </si>
  <si>
    <t>Advertising/Promo</t>
  </si>
  <si>
    <t>Marketing Research</t>
  </si>
  <si>
    <t>Dues/Subscriptions/Books</t>
  </si>
  <si>
    <t>Software</t>
  </si>
  <si>
    <t>Business Licenses/Permits</t>
  </si>
  <si>
    <t>Business Insurance</t>
  </si>
  <si>
    <t>Supplies</t>
  </si>
  <si>
    <t>Postage/Shipping</t>
  </si>
  <si>
    <t>Publications/Printed Materials</t>
  </si>
  <si>
    <t>Miscellaneous</t>
  </si>
  <si>
    <t>F101006</t>
  </si>
  <si>
    <t>COVID19 Church Engagement Fund</t>
  </si>
  <si>
    <t>F101011</t>
  </si>
  <si>
    <t>Covid Relief Grants</t>
  </si>
  <si>
    <t>F101256</t>
  </si>
  <si>
    <t>Ecumenical Canadian Church Grants</t>
  </si>
  <si>
    <t>F101261</t>
  </si>
  <si>
    <t>Inspire Bi-National Gatherings</t>
  </si>
  <si>
    <t>F124028</t>
  </si>
  <si>
    <t>Hearts Exchanged Events</t>
  </si>
  <si>
    <t>F146212</t>
  </si>
  <si>
    <t>Sankofa Trips</t>
  </si>
  <si>
    <t>F201211</t>
  </si>
  <si>
    <t>F201428</t>
  </si>
  <si>
    <t>F201430</t>
  </si>
  <si>
    <t>F202000</t>
  </si>
  <si>
    <t>F202001</t>
  </si>
  <si>
    <t>F202023</t>
  </si>
  <si>
    <t>F202070</t>
  </si>
  <si>
    <t>F202072</t>
  </si>
  <si>
    <t>F202078</t>
  </si>
  <si>
    <t>F202108</t>
  </si>
  <si>
    <t>F202109</t>
  </si>
  <si>
    <t>F202246</t>
  </si>
  <si>
    <t>F202251</t>
  </si>
  <si>
    <t>F202254</t>
  </si>
  <si>
    <t>F202266</t>
  </si>
  <si>
    <t>F202334</t>
  </si>
  <si>
    <t>F202412</t>
  </si>
  <si>
    <t>F202416</t>
  </si>
  <si>
    <t>F202418</t>
  </si>
  <si>
    <t>F202419</t>
  </si>
  <si>
    <t>F202420</t>
  </si>
  <si>
    <t>F202428</t>
  </si>
  <si>
    <t>F202452</t>
  </si>
  <si>
    <t>F202453</t>
  </si>
  <si>
    <t>F202473</t>
  </si>
  <si>
    <t>F202479</t>
  </si>
  <si>
    <t>F202481</t>
  </si>
  <si>
    <t>F202482</t>
  </si>
  <si>
    <t>F202488</t>
  </si>
  <si>
    <t>F202489</t>
  </si>
  <si>
    <t>F202494</t>
  </si>
  <si>
    <t>F202495</t>
  </si>
  <si>
    <t>F202496</t>
  </si>
  <si>
    <t>F202497</t>
  </si>
  <si>
    <t>F202498</t>
  </si>
  <si>
    <t>F202500</t>
  </si>
  <si>
    <t>F202505</t>
  </si>
  <si>
    <t>F202506</t>
  </si>
  <si>
    <t>F202507</t>
  </si>
  <si>
    <t>F202508</t>
  </si>
  <si>
    <t>F202510</t>
  </si>
  <si>
    <t>F202513</t>
  </si>
  <si>
    <t>F202514</t>
  </si>
  <si>
    <t>F202515</t>
  </si>
  <si>
    <t>F202516</t>
  </si>
  <si>
    <t>F203052</t>
  </si>
  <si>
    <t>F203167</t>
  </si>
  <si>
    <t>F203173</t>
  </si>
  <si>
    <t>F203181</t>
  </si>
  <si>
    <t>F203182</t>
  </si>
  <si>
    <t>F203190</t>
  </si>
  <si>
    <t>F203191</t>
  </si>
  <si>
    <t>F203192</t>
  </si>
  <si>
    <t>F203193</t>
  </si>
  <si>
    <t>F203195</t>
  </si>
  <si>
    <t>F203196</t>
  </si>
  <si>
    <t>F203197</t>
  </si>
  <si>
    <t>F203198</t>
  </si>
  <si>
    <t>F203199</t>
  </si>
  <si>
    <t>F203203</t>
  </si>
  <si>
    <t>F203204</t>
  </si>
  <si>
    <t>F203205</t>
  </si>
  <si>
    <t>F203206</t>
  </si>
  <si>
    <t>F203207</t>
  </si>
  <si>
    <t>F203209</t>
  </si>
  <si>
    <t>F203210</t>
  </si>
  <si>
    <t>F203211</t>
  </si>
  <si>
    <t>F203212</t>
  </si>
  <si>
    <t>F203213</t>
  </si>
  <si>
    <t>F203214</t>
  </si>
  <si>
    <t>F203216</t>
  </si>
  <si>
    <t>F203217</t>
  </si>
  <si>
    <t>F203218</t>
  </si>
  <si>
    <t>F203219</t>
  </si>
  <si>
    <t>F203220</t>
  </si>
  <si>
    <t>F203221</t>
  </si>
  <si>
    <t>F203222</t>
  </si>
  <si>
    <t>F203223</t>
  </si>
  <si>
    <t>F203224</t>
  </si>
  <si>
    <t>F203225</t>
  </si>
  <si>
    <t>F203226</t>
  </si>
  <si>
    <t>F203227</t>
  </si>
  <si>
    <t>F203228</t>
  </si>
  <si>
    <t>F203229</t>
  </si>
  <si>
    <t>F203230</t>
  </si>
  <si>
    <t>F203231</t>
  </si>
  <si>
    <t>F203233</t>
  </si>
  <si>
    <t>F203234</t>
  </si>
  <si>
    <t>F203235</t>
  </si>
  <si>
    <t>F203236</t>
  </si>
  <si>
    <t>F203237</t>
  </si>
  <si>
    <t>F203965</t>
  </si>
  <si>
    <t>F204000</t>
  </si>
  <si>
    <t>F204006</t>
  </si>
  <si>
    <t>F204051</t>
  </si>
  <si>
    <t>F204052</t>
  </si>
  <si>
    <t>F204053</t>
  </si>
  <si>
    <t>F204054</t>
  </si>
  <si>
    <t>F204055</t>
  </si>
  <si>
    <t>F204056</t>
  </si>
  <si>
    <t>F204057</t>
  </si>
  <si>
    <t>F204058</t>
  </si>
  <si>
    <t>F204059</t>
  </si>
  <si>
    <t>F204060</t>
  </si>
  <si>
    <t>F204061</t>
  </si>
  <si>
    <t>F204063</t>
  </si>
  <si>
    <t>F204077</t>
  </si>
  <si>
    <t>F204080</t>
  </si>
  <si>
    <t>F204147</t>
  </si>
  <si>
    <t>F204152</t>
  </si>
  <si>
    <t>F204184</t>
  </si>
  <si>
    <t>F204185</t>
  </si>
  <si>
    <t>F205450</t>
  </si>
  <si>
    <t>F205452</t>
  </si>
  <si>
    <t>F205456</t>
  </si>
  <si>
    <t>F205458</t>
  </si>
  <si>
    <t>F205459</t>
  </si>
  <si>
    <t>F205461</t>
  </si>
  <si>
    <t>F205463</t>
  </si>
  <si>
    <t>F205467</t>
  </si>
  <si>
    <t>F205469</t>
  </si>
  <si>
    <t>F205499</t>
  </si>
  <si>
    <t>F205503</t>
  </si>
  <si>
    <t>F205504</t>
  </si>
  <si>
    <t>F205505</t>
  </si>
  <si>
    <t>F205507</t>
  </si>
  <si>
    <t>F205511</t>
  </si>
  <si>
    <t>F205514</t>
  </si>
  <si>
    <t>F205515</t>
  </si>
  <si>
    <t>F205525</t>
  </si>
  <si>
    <t>F205526</t>
  </si>
  <si>
    <t>F205527</t>
  </si>
  <si>
    <t>F205528</t>
  </si>
  <si>
    <t>F205529</t>
  </si>
  <si>
    <t>F205530</t>
  </si>
  <si>
    <t>F205531</t>
  </si>
  <si>
    <t>F205532</t>
  </si>
  <si>
    <t>F205533</t>
  </si>
  <si>
    <t>F205534</t>
  </si>
  <si>
    <t>F205535</t>
  </si>
  <si>
    <t>F205536</t>
  </si>
  <si>
    <t>F205537</t>
  </si>
  <si>
    <t>F205538</t>
  </si>
  <si>
    <t>F205541</t>
  </si>
  <si>
    <t>F205543</t>
  </si>
  <si>
    <t>F205544</t>
  </si>
  <si>
    <t>F205548</t>
  </si>
  <si>
    <t>F205549</t>
  </si>
  <si>
    <t>F205550</t>
  </si>
  <si>
    <t>F205551</t>
  </si>
  <si>
    <t>F205552</t>
  </si>
  <si>
    <t>F205553</t>
  </si>
  <si>
    <t>F205554</t>
  </si>
  <si>
    <t>F205555</t>
  </si>
  <si>
    <t>F205556</t>
  </si>
  <si>
    <t>F205557</t>
  </si>
  <si>
    <t>F205558</t>
  </si>
  <si>
    <t>F205559</t>
  </si>
  <si>
    <t>F205560</t>
  </si>
  <si>
    <t>F205561</t>
  </si>
  <si>
    <t>F205562</t>
  </si>
  <si>
    <t>F205563</t>
  </si>
  <si>
    <t>F205564</t>
  </si>
  <si>
    <t>F205565</t>
  </si>
  <si>
    <t>F205566</t>
  </si>
  <si>
    <t>F205567</t>
  </si>
  <si>
    <t>F205568</t>
  </si>
  <si>
    <t>F205569</t>
  </si>
  <si>
    <t>F205570</t>
  </si>
  <si>
    <t>F205571</t>
  </si>
  <si>
    <t>F205573</t>
  </si>
  <si>
    <t>F2A2128</t>
  </si>
  <si>
    <t>F2A2266</t>
  </si>
  <si>
    <t>F2A2363</t>
  </si>
  <si>
    <t>F2A2418</t>
  </si>
  <si>
    <t>F2A2506</t>
  </si>
  <si>
    <t>F2A2514</t>
  </si>
  <si>
    <t>F2A3167</t>
  </si>
  <si>
    <t>F2A3184</t>
  </si>
  <si>
    <t>F801110</t>
  </si>
  <si>
    <t>F801210</t>
  </si>
  <si>
    <t>F801211</t>
  </si>
  <si>
    <t>F802007</t>
  </si>
  <si>
    <t>F802015</t>
  </si>
  <si>
    <t>F802035</t>
  </si>
  <si>
    <t>F802052</t>
  </si>
  <si>
    <t>F802063</t>
  </si>
  <si>
    <t>F802068</t>
  </si>
  <si>
    <t>F802086</t>
  </si>
  <si>
    <t>F802087</t>
  </si>
  <si>
    <t>F802106</t>
  </si>
  <si>
    <t>F802112</t>
  </si>
  <si>
    <t>F802131</t>
  </si>
  <si>
    <t>F802133</t>
  </si>
  <si>
    <t>F802140</t>
  </si>
  <si>
    <t>F802147</t>
  </si>
  <si>
    <t>F802155</t>
  </si>
  <si>
    <t>F802164</t>
  </si>
  <si>
    <t>F802168</t>
  </si>
  <si>
    <t>F802196</t>
  </si>
  <si>
    <t>F802198</t>
  </si>
  <si>
    <t>F802199</t>
  </si>
  <si>
    <t>F802200</t>
  </si>
  <si>
    <t>F802306</t>
  </si>
  <si>
    <t>F802309</t>
  </si>
  <si>
    <t>F802313</t>
  </si>
  <si>
    <t>F802317</t>
  </si>
  <si>
    <t>F802318</t>
  </si>
  <si>
    <t>F802320</t>
  </si>
  <si>
    <t>F802321</t>
  </si>
  <si>
    <t>F802322</t>
  </si>
  <si>
    <t>F802324</t>
  </si>
  <si>
    <t>F802325</t>
  </si>
  <si>
    <t>F802329</t>
  </si>
  <si>
    <t>F802330</t>
  </si>
  <si>
    <t>F802331</t>
  </si>
  <si>
    <t>F802333</t>
  </si>
  <si>
    <t>F802334</t>
  </si>
  <si>
    <t>F802335</t>
  </si>
  <si>
    <t>F802336</t>
  </si>
  <si>
    <t>F802337</t>
  </si>
  <si>
    <t>F802339</t>
  </si>
  <si>
    <t>F802340</t>
  </si>
  <si>
    <t>F802341</t>
  </si>
  <si>
    <t>F802342</t>
  </si>
  <si>
    <t>F802343</t>
  </si>
  <si>
    <t>F802344</t>
  </si>
  <si>
    <t>F802345</t>
  </si>
  <si>
    <t>F802346</t>
  </si>
  <si>
    <t>F802347</t>
  </si>
  <si>
    <t>F802348</t>
  </si>
  <si>
    <t>F802349</t>
  </si>
  <si>
    <t>F802351</t>
  </si>
  <si>
    <t>F803004</t>
  </si>
  <si>
    <t>F803150</t>
  </si>
  <si>
    <t>F803158</t>
  </si>
  <si>
    <t>F803218</t>
  </si>
  <si>
    <t>F803220</t>
  </si>
  <si>
    <t>F803232</t>
  </si>
  <si>
    <t>F803357</t>
  </si>
  <si>
    <t>F803408</t>
  </si>
  <si>
    <t>F803442</t>
  </si>
  <si>
    <t>F803451</t>
  </si>
  <si>
    <t>F803470</t>
  </si>
  <si>
    <t>F803536</t>
  </si>
  <si>
    <t>F803634</t>
  </si>
  <si>
    <t>F803678</t>
  </si>
  <si>
    <t>F803715</t>
  </si>
  <si>
    <t>F803716</t>
  </si>
  <si>
    <t>F803725</t>
  </si>
  <si>
    <t>F803735</t>
  </si>
  <si>
    <t>F803778</t>
  </si>
  <si>
    <t>F803789</t>
  </si>
  <si>
    <t>F803840</t>
  </si>
  <si>
    <t>F803846</t>
  </si>
  <si>
    <t>F803866</t>
  </si>
  <si>
    <t>F803882</t>
  </si>
  <si>
    <t>F803889</t>
  </si>
  <si>
    <t>F803900</t>
  </si>
  <si>
    <t>F803907</t>
  </si>
  <si>
    <t>F803909</t>
  </si>
  <si>
    <t>F803924</t>
  </si>
  <si>
    <t>F803926</t>
  </si>
  <si>
    <t>F803940</t>
  </si>
  <si>
    <t>F803943</t>
  </si>
  <si>
    <t>F803946</t>
  </si>
  <si>
    <t>F803967</t>
  </si>
  <si>
    <t>F803985</t>
  </si>
  <si>
    <t>F803989</t>
  </si>
  <si>
    <t>F803994</t>
  </si>
  <si>
    <t>F803996</t>
  </si>
  <si>
    <t>F803998</t>
  </si>
  <si>
    <t>F804002</t>
  </si>
  <si>
    <t>F804008</t>
  </si>
  <si>
    <t>F804009</t>
  </si>
  <si>
    <t>F804014</t>
  </si>
  <si>
    <t>F804018</t>
  </si>
  <si>
    <t>F804019</t>
  </si>
  <si>
    <t>F804020</t>
  </si>
  <si>
    <t>F804029</t>
  </si>
  <si>
    <t>F804030</t>
  </si>
  <si>
    <t>F804055</t>
  </si>
  <si>
    <t>F804061</t>
  </si>
  <si>
    <t>F804073</t>
  </si>
  <si>
    <t>F804077</t>
  </si>
  <si>
    <t>F804078</t>
  </si>
  <si>
    <t>F804096</t>
  </si>
  <si>
    <t>F804098</t>
  </si>
  <si>
    <t>F804113</t>
  </si>
  <si>
    <t>F804116</t>
  </si>
  <si>
    <t>F804118</t>
  </si>
  <si>
    <t>F804120</t>
  </si>
  <si>
    <t>F804124</t>
  </si>
  <si>
    <t>F804129</t>
  </si>
  <si>
    <t>F804131</t>
  </si>
  <si>
    <t>F804132</t>
  </si>
  <si>
    <t>F804133</t>
  </si>
  <si>
    <t>F804134</t>
  </si>
  <si>
    <t>F804136</t>
  </si>
  <si>
    <t>F804139</t>
  </si>
  <si>
    <t>F804140</t>
  </si>
  <si>
    <t>F804141</t>
  </si>
  <si>
    <t>F804142</t>
  </si>
  <si>
    <t>F804143</t>
  </si>
  <si>
    <t>F804145</t>
  </si>
  <si>
    <t>F804147</t>
  </si>
  <si>
    <t>F804148</t>
  </si>
  <si>
    <t>F804149</t>
  </si>
  <si>
    <t>F804151</t>
  </si>
  <si>
    <t>F804153</t>
  </si>
  <si>
    <t>F804154</t>
  </si>
  <si>
    <t>F804155</t>
  </si>
  <si>
    <t>F804156</t>
  </si>
  <si>
    <t>F804157</t>
  </si>
  <si>
    <t>F804158</t>
  </si>
  <si>
    <t>F804159</t>
  </si>
  <si>
    <t>F804160</t>
  </si>
  <si>
    <t>F804161</t>
  </si>
  <si>
    <t>F804163</t>
  </si>
  <si>
    <t>F804164</t>
  </si>
  <si>
    <t>F804165</t>
  </si>
  <si>
    <t>F804166</t>
  </si>
  <si>
    <t>F804168</t>
  </si>
  <si>
    <t>F804169</t>
  </si>
  <si>
    <t>F804170</t>
  </si>
  <si>
    <t>F804171</t>
  </si>
  <si>
    <t>F804172</t>
  </si>
  <si>
    <t>F804173</t>
  </si>
  <si>
    <t>F804175</t>
  </si>
  <si>
    <t>F804176</t>
  </si>
  <si>
    <t>F804177</t>
  </si>
  <si>
    <t>F804178</t>
  </si>
  <si>
    <t>F804179</t>
  </si>
  <si>
    <t>F804180</t>
  </si>
  <si>
    <t>F804181</t>
  </si>
  <si>
    <t>F804182</t>
  </si>
  <si>
    <t>F804183</t>
  </si>
  <si>
    <t>F804184</t>
  </si>
  <si>
    <t>F804185</t>
  </si>
  <si>
    <t>F804186</t>
  </si>
  <si>
    <t>F804187</t>
  </si>
  <si>
    <t>F804188</t>
  </si>
  <si>
    <t>F804189</t>
  </si>
  <si>
    <t>F804190</t>
  </si>
  <si>
    <t>F804191</t>
  </si>
  <si>
    <t>F804192</t>
  </si>
  <si>
    <t>F804194</t>
  </si>
  <si>
    <t>F804195</t>
  </si>
  <si>
    <t>F804196</t>
  </si>
  <si>
    <t>F804197</t>
  </si>
  <si>
    <t>F804198</t>
  </si>
  <si>
    <t>F804199</t>
  </si>
  <si>
    <t>F804200</t>
  </si>
  <si>
    <t>F804201</t>
  </si>
  <si>
    <t>F804202</t>
  </si>
  <si>
    <t>F804203</t>
  </si>
  <si>
    <t>F804204</t>
  </si>
  <si>
    <t>F804205</t>
  </si>
  <si>
    <t>F804206</t>
  </si>
  <si>
    <t>F804207</t>
  </si>
  <si>
    <t>F804208</t>
  </si>
  <si>
    <t>F804209</t>
  </si>
  <si>
    <t>F804210</t>
  </si>
  <si>
    <t>F804211</t>
  </si>
  <si>
    <t>F804212</t>
  </si>
  <si>
    <t>F804213</t>
  </si>
  <si>
    <t>F804415</t>
  </si>
  <si>
    <t>F805017</t>
  </si>
  <si>
    <t>F805018</t>
  </si>
  <si>
    <t>F805019</t>
  </si>
  <si>
    <t>F805020</t>
  </si>
  <si>
    <t>F805038</t>
  </si>
  <si>
    <t>F805071</t>
  </si>
  <si>
    <t>F805081</t>
  </si>
  <si>
    <t>f805089</t>
  </si>
  <si>
    <t>F805105</t>
  </si>
  <si>
    <t>F805128</t>
  </si>
  <si>
    <t>F805132</t>
  </si>
  <si>
    <t>F805148</t>
  </si>
  <si>
    <t>F805190</t>
  </si>
  <si>
    <t>F805216</t>
  </si>
  <si>
    <t>F805222</t>
  </si>
  <si>
    <t>F805223</t>
  </si>
  <si>
    <t>F805232</t>
  </si>
  <si>
    <t>F805247</t>
  </si>
  <si>
    <t>f805248</t>
  </si>
  <si>
    <t>F805249</t>
  </si>
  <si>
    <t>F805250</t>
  </si>
  <si>
    <t>F805255</t>
  </si>
  <si>
    <t>F805290</t>
  </si>
  <si>
    <t>F805300</t>
  </si>
  <si>
    <t>F805314</t>
  </si>
  <si>
    <t>F805317</t>
  </si>
  <si>
    <t>F805321</t>
  </si>
  <si>
    <t>F805325</t>
  </si>
  <si>
    <t>F805328</t>
  </si>
  <si>
    <t>F805339</t>
  </si>
  <si>
    <t>F805349</t>
  </si>
  <si>
    <t>F805352</t>
  </si>
  <si>
    <t>F805355</t>
  </si>
  <si>
    <t>F805362</t>
  </si>
  <si>
    <t>F805377</t>
  </si>
  <si>
    <t>F805383</t>
  </si>
  <si>
    <t>F805401</t>
  </si>
  <si>
    <t>F805472</t>
  </si>
  <si>
    <t>F805544</t>
  </si>
  <si>
    <t>F805557</t>
  </si>
  <si>
    <t>F805574</t>
  </si>
  <si>
    <t>F805579</t>
  </si>
  <si>
    <t>F805582</t>
  </si>
  <si>
    <t>F805587</t>
  </si>
  <si>
    <t>F805624</t>
  </si>
  <si>
    <t>F805660</t>
  </si>
  <si>
    <t>F805661</t>
  </si>
  <si>
    <t>F805665</t>
  </si>
  <si>
    <t>F805666</t>
  </si>
  <si>
    <t>F805674</t>
  </si>
  <si>
    <t>F805689</t>
  </si>
  <si>
    <t>F805720</t>
  </si>
  <si>
    <t>F805722</t>
  </si>
  <si>
    <t>F805736</t>
  </si>
  <si>
    <t>F805746</t>
  </si>
  <si>
    <t>F805747</t>
  </si>
  <si>
    <t>F805780</t>
  </si>
  <si>
    <t>F805783</t>
  </si>
  <si>
    <t>F805784</t>
  </si>
  <si>
    <t>F805785</t>
  </si>
  <si>
    <t>F805796</t>
  </si>
  <si>
    <t>F805803</t>
  </si>
  <si>
    <t>F805816</t>
  </si>
  <si>
    <t>F805818</t>
  </si>
  <si>
    <t>F805829</t>
  </si>
  <si>
    <t>F805832</t>
  </si>
  <si>
    <t>F805834</t>
  </si>
  <si>
    <t>F805841</t>
  </si>
  <si>
    <t>F805843</t>
  </si>
  <si>
    <t>F805854</t>
  </si>
  <si>
    <t>F805859</t>
  </si>
  <si>
    <t>F805861</t>
  </si>
  <si>
    <t>F805888</t>
  </si>
  <si>
    <t>F805890</t>
  </si>
  <si>
    <t>F805922</t>
  </si>
  <si>
    <t>F805936</t>
  </si>
  <si>
    <t>F805937</t>
  </si>
  <si>
    <t>F805942</t>
  </si>
  <si>
    <t>F805943</t>
  </si>
  <si>
    <t>F805947</t>
  </si>
  <si>
    <t>F805966</t>
  </si>
  <si>
    <t>F805982</t>
  </si>
  <si>
    <t>F805984</t>
  </si>
  <si>
    <t>F805985</t>
  </si>
  <si>
    <t>F806017</t>
  </si>
  <si>
    <t>F806022</t>
  </si>
  <si>
    <t>F806023</t>
  </si>
  <si>
    <t>F806025</t>
  </si>
  <si>
    <t>F806028</t>
  </si>
  <si>
    <t>F806029</t>
  </si>
  <si>
    <t>F806032</t>
  </si>
  <si>
    <t>f806033</t>
  </si>
  <si>
    <t>F806034</t>
  </si>
  <si>
    <t>F806036</t>
  </si>
  <si>
    <t>F806037</t>
  </si>
  <si>
    <t>F806038</t>
  </si>
  <si>
    <t>F806070</t>
  </si>
  <si>
    <t>F806072</t>
  </si>
  <si>
    <t>F806077</t>
  </si>
  <si>
    <t>F806078</t>
  </si>
  <si>
    <t>F806087</t>
  </si>
  <si>
    <t>F806093</t>
  </si>
  <si>
    <t>F806094</t>
  </si>
  <si>
    <t>F806108</t>
  </si>
  <si>
    <t>F806110</t>
  </si>
  <si>
    <t>f806114</t>
  </si>
  <si>
    <t>F806117</t>
  </si>
  <si>
    <t>F806122</t>
  </si>
  <si>
    <t>F806127</t>
  </si>
  <si>
    <t>F806141</t>
  </si>
  <si>
    <t>F806145</t>
  </si>
  <si>
    <t>F806147</t>
  </si>
  <si>
    <t>F806148</t>
  </si>
  <si>
    <t>F806149</t>
  </si>
  <si>
    <t>F806159</t>
  </si>
  <si>
    <t>F806160</t>
  </si>
  <si>
    <t>F806165</t>
  </si>
  <si>
    <t>F806172</t>
  </si>
  <si>
    <t>F806174</t>
  </si>
  <si>
    <t>F806177</t>
  </si>
  <si>
    <t>F806178</t>
  </si>
  <si>
    <t>F806181</t>
  </si>
  <si>
    <t>F806183</t>
  </si>
  <si>
    <t>F806184</t>
  </si>
  <si>
    <t>F806190</t>
  </si>
  <si>
    <t>F806192</t>
  </si>
  <si>
    <t>F806199</t>
  </si>
  <si>
    <t>F806201</t>
  </si>
  <si>
    <t>F806203</t>
  </si>
  <si>
    <t>F806205</t>
  </si>
  <si>
    <t>F806207</t>
  </si>
  <si>
    <t>F806209</t>
  </si>
  <si>
    <t>F806212</t>
  </si>
  <si>
    <t>F806214</t>
  </si>
  <si>
    <t>F806217</t>
  </si>
  <si>
    <t>F806219</t>
  </si>
  <si>
    <t>F806223</t>
  </si>
  <si>
    <t>F806224</t>
  </si>
  <si>
    <t>F806229</t>
  </si>
  <si>
    <t>F806230</t>
  </si>
  <si>
    <t>F806231</t>
  </si>
  <si>
    <t>F806233</t>
  </si>
  <si>
    <t>F806236</t>
  </si>
  <si>
    <t>F806237</t>
  </si>
  <si>
    <t>F806238</t>
  </si>
  <si>
    <t>F806239</t>
  </si>
  <si>
    <t>F806240</t>
  </si>
  <si>
    <t>F806241</t>
  </si>
  <si>
    <t>F806242</t>
  </si>
  <si>
    <t>F806243</t>
  </si>
  <si>
    <t>F806244</t>
  </si>
  <si>
    <t>F806245</t>
  </si>
  <si>
    <t>F806246</t>
  </si>
  <si>
    <t>F806247</t>
  </si>
  <si>
    <t>F806248</t>
  </si>
  <si>
    <t>F806249</t>
  </si>
  <si>
    <t>F806250</t>
  </si>
  <si>
    <t>F806253</t>
  </si>
  <si>
    <t>F806262</t>
  </si>
  <si>
    <t>F806263</t>
  </si>
  <si>
    <t>F806268</t>
  </si>
  <si>
    <t>F806271</t>
  </si>
  <si>
    <t>F806272</t>
  </si>
  <si>
    <t>F806275</t>
  </si>
  <si>
    <t>F806276</t>
  </si>
  <si>
    <t>F806279</t>
  </si>
  <si>
    <t>F806282</t>
  </si>
  <si>
    <t>F806284</t>
  </si>
  <si>
    <t>F806286</t>
  </si>
  <si>
    <t>F806287</t>
  </si>
  <si>
    <t>F806289</t>
  </si>
  <si>
    <t>F806297</t>
  </si>
  <si>
    <t>F806307</t>
  </si>
  <si>
    <t>F806313</t>
  </si>
  <si>
    <t>F806316</t>
  </si>
  <si>
    <t>F806317</t>
  </si>
  <si>
    <t>F806321</t>
  </si>
  <si>
    <t>F806322</t>
  </si>
  <si>
    <t>F806323</t>
  </si>
  <si>
    <t>F806325</t>
  </si>
  <si>
    <t>F806326</t>
  </si>
  <si>
    <t>F806327</t>
  </si>
  <si>
    <t>F806328</t>
  </si>
  <si>
    <t>F806330</t>
  </si>
  <si>
    <t>F806331</t>
  </si>
  <si>
    <t>F806333</t>
  </si>
  <si>
    <t>F806334</t>
  </si>
  <si>
    <t>F806335</t>
  </si>
  <si>
    <t>F806337</t>
  </si>
  <si>
    <t>F806338</t>
  </si>
  <si>
    <t>F806340</t>
  </si>
  <si>
    <t>F806342</t>
  </si>
  <si>
    <t>F806343</t>
  </si>
  <si>
    <t>F806344</t>
  </si>
  <si>
    <t>F806345</t>
  </si>
  <si>
    <t>F806347</t>
  </si>
  <si>
    <t>F806349</t>
  </si>
  <si>
    <t>F806350</t>
  </si>
  <si>
    <t>F806351</t>
  </si>
  <si>
    <t>F806352</t>
  </si>
  <si>
    <t>F806353</t>
  </si>
  <si>
    <t>F806354</t>
  </si>
  <si>
    <t>F806355</t>
  </si>
  <si>
    <t>F806356</t>
  </si>
  <si>
    <t>F806357</t>
  </si>
  <si>
    <t>F806358</t>
  </si>
  <si>
    <t>F806359</t>
  </si>
  <si>
    <t>F806360</t>
  </si>
  <si>
    <t>F806361</t>
  </si>
  <si>
    <t>F806362</t>
  </si>
  <si>
    <t>F806363</t>
  </si>
  <si>
    <t>F806364</t>
  </si>
  <si>
    <t>F806365</t>
  </si>
  <si>
    <t>F806366</t>
  </si>
  <si>
    <t>F806367</t>
  </si>
  <si>
    <t>F806368</t>
  </si>
  <si>
    <t>F806369</t>
  </si>
  <si>
    <t>F806370</t>
  </si>
  <si>
    <t>F806371</t>
  </si>
  <si>
    <t>F806372</t>
  </si>
  <si>
    <t>F806373</t>
  </si>
  <si>
    <t>F806374</t>
  </si>
  <si>
    <t>F806375</t>
  </si>
  <si>
    <t>F806376</t>
  </si>
  <si>
    <t>F806377</t>
  </si>
  <si>
    <t>F807070</t>
  </si>
  <si>
    <t>F808960</t>
  </si>
  <si>
    <t>F809010</t>
  </si>
  <si>
    <t>F809120</t>
  </si>
  <si>
    <t>F813002</t>
  </si>
  <si>
    <t>F813008</t>
  </si>
  <si>
    <t>F813024</t>
  </si>
  <si>
    <t>F813054</t>
  </si>
  <si>
    <t>F813064</t>
  </si>
  <si>
    <t>F813065</t>
  </si>
  <si>
    <t>F813067</t>
  </si>
  <si>
    <t>F815002</t>
  </si>
  <si>
    <t>F815024</t>
  </si>
  <si>
    <t>F815045</t>
  </si>
  <si>
    <t>F815066</t>
  </si>
  <si>
    <t>F815067</t>
  </si>
  <si>
    <t>Entity_Name</t>
  </si>
  <si>
    <t>EntityID</t>
  </si>
  <si>
    <t>Dept_Name</t>
  </si>
  <si>
    <t>DeptID</t>
  </si>
  <si>
    <t>Account_Name</t>
  </si>
  <si>
    <t>Acct#</t>
  </si>
  <si>
    <t>Project_Name</t>
  </si>
  <si>
    <t>Proj#</t>
  </si>
  <si>
    <t>Fund_Code_Name</t>
  </si>
  <si>
    <t>FC#</t>
  </si>
  <si>
    <t>ObjectiveName</t>
  </si>
  <si>
    <t>No Project</t>
  </si>
  <si>
    <t>P999999</t>
  </si>
  <si>
    <t>Peace and Justice</t>
  </si>
  <si>
    <t>All Nations Heritage</t>
  </si>
  <si>
    <t>P000026</t>
  </si>
  <si>
    <t>Evangelism</t>
  </si>
  <si>
    <t>RF-CA</t>
  </si>
  <si>
    <t>Annual Congregational Survey</t>
  </si>
  <si>
    <t>P000007</t>
  </si>
  <si>
    <t>Media</t>
  </si>
  <si>
    <t>RG-CA</t>
  </si>
  <si>
    <t>Annual Report</t>
  </si>
  <si>
    <t>P000008</t>
  </si>
  <si>
    <t>No Objective</t>
  </si>
  <si>
    <t>AOYC</t>
  </si>
  <si>
    <t>P000178</t>
  </si>
  <si>
    <t>RG - Campus Ministries (130)</t>
  </si>
  <si>
    <t>Baker Emerg Ldr Fund</t>
  </si>
  <si>
    <t>P000681</t>
  </si>
  <si>
    <t>RG - Church Planting (120)</t>
  </si>
  <si>
    <t>CGI-CA</t>
  </si>
  <si>
    <t>Baker Endowment</t>
  </si>
  <si>
    <t>P000680</t>
  </si>
  <si>
    <t>RG - Diaspora and Ethnic Ministry (100)</t>
  </si>
  <si>
    <t>Banner Issues</t>
  </si>
  <si>
    <t>P000055</t>
  </si>
  <si>
    <t>RG - Global Mission Education (210)</t>
  </si>
  <si>
    <t>Banner - Issue 1</t>
  </si>
  <si>
    <t>P000099</t>
  </si>
  <si>
    <t>RG - Gospel Witness (165)</t>
  </si>
  <si>
    <t>Banner - Issue 10</t>
  </si>
  <si>
    <t>P000108</t>
  </si>
  <si>
    <t>RG - Leadership Development (200)</t>
  </si>
  <si>
    <t>Banner - Issue 11</t>
  </si>
  <si>
    <t>P000109</t>
  </si>
  <si>
    <t>RG - Missionary (000)</t>
  </si>
  <si>
    <t>Banner - Issue 2</t>
  </si>
  <si>
    <t>P000100</t>
  </si>
  <si>
    <t>RG - Strengthening Churches (155)</t>
  </si>
  <si>
    <t>Banner - Issue 3</t>
  </si>
  <si>
    <t>P000101</t>
  </si>
  <si>
    <t>RG - Young Adult and Lay Leaders (220)</t>
  </si>
  <si>
    <t>Banner - Issue 4</t>
  </si>
  <si>
    <t>P000102</t>
  </si>
  <si>
    <t>Banner - Issue 5</t>
  </si>
  <si>
    <t>P000103</t>
  </si>
  <si>
    <t>Banner - Issue 6</t>
  </si>
  <si>
    <t>P000104</t>
  </si>
  <si>
    <t>Banner - Issue 7</t>
  </si>
  <si>
    <t>P000105</t>
  </si>
  <si>
    <t>Banner - Issue 8</t>
  </si>
  <si>
    <t>P000106</t>
  </si>
  <si>
    <t>Banner - Issue 9</t>
  </si>
  <si>
    <t>P000107</t>
  </si>
  <si>
    <t>Bi-Vocationality</t>
  </si>
  <si>
    <t>P000401</t>
  </si>
  <si>
    <t>Bible Translation</t>
  </si>
  <si>
    <t>P000693</t>
  </si>
  <si>
    <t>Burkina Faso TLT</t>
  </si>
  <si>
    <t>P000755</t>
  </si>
  <si>
    <t>C-Training for Regional Team Connectors</t>
  </si>
  <si>
    <t>P000142</t>
  </si>
  <si>
    <t>CA-Staff Christmas event</t>
  </si>
  <si>
    <t>P000753</t>
  </si>
  <si>
    <t>Canadian National Gathering</t>
  </si>
  <si>
    <t>P000750</t>
  </si>
  <si>
    <t>Candidates</t>
  </si>
  <si>
    <t>P000010</t>
  </si>
  <si>
    <t>CAR</t>
  </si>
  <si>
    <t>P000734</t>
  </si>
  <si>
    <t>CDN Cash Management</t>
  </si>
  <si>
    <t>P000177</t>
  </si>
  <si>
    <t>Center for Urban Mission (CUM)</t>
  </si>
  <si>
    <t>P000740</t>
  </si>
  <si>
    <t>CETI</t>
  </si>
  <si>
    <t>P000741</t>
  </si>
  <si>
    <t>Chaplain's Conference</t>
  </si>
  <si>
    <t>P000023</t>
  </si>
  <si>
    <t>Chaplaincy Training</t>
  </si>
  <si>
    <t>P000024</t>
  </si>
  <si>
    <t>Chief Administrative Officer</t>
  </si>
  <si>
    <t>P000692</t>
  </si>
  <si>
    <t>Children's Ministry Initiative</t>
  </si>
  <si>
    <t>P000672</t>
  </si>
  <si>
    <t>Church Juice grants</t>
  </si>
  <si>
    <t>P000756</t>
  </si>
  <si>
    <t>Classis Safe Church Teams Grants</t>
  </si>
  <si>
    <t>P000641</t>
  </si>
  <si>
    <t>Coaching</t>
  </si>
  <si>
    <t>P000613</t>
  </si>
  <si>
    <t>Leading Bible Discovery</t>
  </si>
  <si>
    <t>P000629</t>
  </si>
  <si>
    <t>COD Meetings</t>
  </si>
  <si>
    <t>P000053</t>
  </si>
  <si>
    <t>COD Mtg-February</t>
  </si>
  <si>
    <t>P000085</t>
  </si>
  <si>
    <t>COD Mtg-May</t>
  </si>
  <si>
    <t>P000086</t>
  </si>
  <si>
    <t>COD Mtg-October</t>
  </si>
  <si>
    <t>P000084</t>
  </si>
  <si>
    <t>Cohort</t>
  </si>
  <si>
    <t>P000020</t>
  </si>
  <si>
    <t>Commissioned Pastors</t>
  </si>
  <si>
    <t>P000012</t>
  </si>
  <si>
    <t>Communities of Practice</t>
  </si>
  <si>
    <t>P000746</t>
  </si>
  <si>
    <t>Conferences/Webinar/Events</t>
  </si>
  <si>
    <t>P000642</t>
  </si>
  <si>
    <t>Church Planter Spouse Gathering</t>
  </si>
  <si>
    <t>P000743</t>
  </si>
  <si>
    <t>Conference</t>
  </si>
  <si>
    <t>P000643</t>
  </si>
  <si>
    <t>PCR Pastor Conference</t>
  </si>
  <si>
    <t>P000648</t>
  </si>
  <si>
    <t>PCR Pastors' Spouse Conference</t>
  </si>
  <si>
    <t>P000647</t>
  </si>
  <si>
    <t>PCR Regional Pastor Conferences</t>
  </si>
  <si>
    <t>P000651</t>
  </si>
  <si>
    <t>PCR STM Conferences</t>
  </si>
  <si>
    <t>P000650</t>
  </si>
  <si>
    <t>Conference Fees/Training</t>
  </si>
  <si>
    <t>Safe Church Conference</t>
  </si>
  <si>
    <t>P000646</t>
  </si>
  <si>
    <t>Cultivate</t>
  </si>
  <si>
    <t>P000742</t>
  </si>
  <si>
    <t>Events</t>
  </si>
  <si>
    <t>P000645</t>
  </si>
  <si>
    <t>Engage Conference</t>
  </si>
  <si>
    <t>P000652</t>
  </si>
  <si>
    <t>RU-Events</t>
  </si>
  <si>
    <t>P000696</t>
  </si>
  <si>
    <t>WOR Events</t>
  </si>
  <si>
    <t>P000685</t>
  </si>
  <si>
    <t>Glocal</t>
  </si>
  <si>
    <t>P000747</t>
  </si>
  <si>
    <t>Webinar/Online Training</t>
  </si>
  <si>
    <t>P000644</t>
  </si>
  <si>
    <t>Connections Consulting</t>
  </si>
  <si>
    <t>P000059</t>
  </si>
  <si>
    <t>C-Retreats</t>
  </si>
  <si>
    <t>P000143</t>
  </si>
  <si>
    <t>C-R-BiAnnual Regional Conferences</t>
  </si>
  <si>
    <t>P000150</t>
  </si>
  <si>
    <t>C-R-Core Team</t>
  </si>
  <si>
    <t>P000149</t>
  </si>
  <si>
    <t>C-Trainer's Honoraria</t>
  </si>
  <si>
    <t>P000688</t>
  </si>
  <si>
    <t>Conn II Admin</t>
  </si>
  <si>
    <t>P000141</t>
  </si>
  <si>
    <t>Consulting</t>
  </si>
  <si>
    <t>P000671</t>
  </si>
  <si>
    <t>Continuing Education Grants</t>
  </si>
  <si>
    <t>P000686</t>
  </si>
  <si>
    <t>Cornerstone: Linking Together</t>
  </si>
  <si>
    <t>P000730</t>
  </si>
  <si>
    <t>Country Evaluations</t>
  </si>
  <si>
    <t>P000203</t>
  </si>
  <si>
    <t>Covid 19 Response</t>
  </si>
  <si>
    <t>P000119</t>
  </si>
  <si>
    <t>Dear Parent/Building Blocks</t>
  </si>
  <si>
    <t>P000019</t>
  </si>
  <si>
    <t>Field Program/Project Resources (Resonate only)</t>
  </si>
  <si>
    <t>Diaspora Gospel Worker Mobilization</t>
  </si>
  <si>
    <t>P000738</t>
  </si>
  <si>
    <t>Dignity Team</t>
  </si>
  <si>
    <t>P000032</t>
  </si>
  <si>
    <t>PCR Mentoring</t>
  </si>
  <si>
    <t>P000075</t>
  </si>
  <si>
    <t>PCR Pastor Search</t>
  </si>
  <si>
    <t>P000074</t>
  </si>
  <si>
    <t>PCR Pastoral Care</t>
  </si>
  <si>
    <t>P000072</t>
  </si>
  <si>
    <t>PCR Pastoral Formation</t>
  </si>
  <si>
    <t>P000073</t>
  </si>
  <si>
    <t>Bank/Credit Card Fees</t>
  </si>
  <si>
    <t>PCR Specialized Transitional Ministers</t>
  </si>
  <si>
    <t>P000077</t>
  </si>
  <si>
    <t>PCR Vocational Ministry consulting</t>
  </si>
  <si>
    <t>P000076</t>
  </si>
  <si>
    <t>Disability Concerns Education</t>
  </si>
  <si>
    <t>P000004</t>
  </si>
  <si>
    <t>Disability Concerns Scholarships</t>
  </si>
  <si>
    <t>P000638</t>
  </si>
  <si>
    <t>Disability Newsletter</t>
  </si>
  <si>
    <t>P000009</t>
  </si>
  <si>
    <t>Discernment</t>
  </si>
  <si>
    <t>P000013</t>
  </si>
  <si>
    <t>Diversity</t>
  </si>
  <si>
    <t>P000014</t>
  </si>
  <si>
    <t>Diveristy-Other groups</t>
  </si>
  <si>
    <t>P000068</t>
  </si>
  <si>
    <t>Diversity-African-American</t>
  </si>
  <si>
    <t>P000063</t>
  </si>
  <si>
    <t>Diversity-Chinese</t>
  </si>
  <si>
    <t>P000064</t>
  </si>
  <si>
    <t>Diversity-Hispanic</t>
  </si>
  <si>
    <t>P000065</t>
  </si>
  <si>
    <t>Diversity-Indigenous/Native American</t>
  </si>
  <si>
    <t>P000062</t>
  </si>
  <si>
    <t>Diversity-Korean</t>
  </si>
  <si>
    <t>P000066</t>
  </si>
  <si>
    <t>Diversity-SEAPI(Southeast Asia Pacific Islander)</t>
  </si>
  <si>
    <t>P000067</t>
  </si>
  <si>
    <t>DVN Training Grant</t>
  </si>
  <si>
    <t>P000731</t>
  </si>
  <si>
    <t>Dwell Refresh</t>
  </si>
  <si>
    <t>P000015</t>
  </si>
  <si>
    <t>Dwell-Digital/Labs</t>
  </si>
  <si>
    <t>P000070</t>
  </si>
  <si>
    <t>Dwell-Dive</t>
  </si>
  <si>
    <t>P000071</t>
  </si>
  <si>
    <t>Dwell-Flex</t>
  </si>
  <si>
    <t>P000069</t>
  </si>
  <si>
    <t>DYB Revisions</t>
  </si>
  <si>
    <t>P000736</t>
  </si>
  <si>
    <t>Ecclesiastical Marriage</t>
  </si>
  <si>
    <t>P000402</t>
  </si>
  <si>
    <t>ED Diaconal Work</t>
  </si>
  <si>
    <t>P000694</t>
  </si>
  <si>
    <t>Educational Care</t>
  </si>
  <si>
    <t>P000208</t>
  </si>
  <si>
    <t>Educational Resources</t>
  </si>
  <si>
    <t>P000079</t>
  </si>
  <si>
    <t>Emerging Adult Initiatives</t>
  </si>
  <si>
    <t>P000662</t>
  </si>
  <si>
    <t>Emerging Leaders</t>
  </si>
  <si>
    <t>P000744</t>
  </si>
  <si>
    <t>Endorsed Coaches</t>
  </si>
  <si>
    <t>P000044</t>
  </si>
  <si>
    <t>Endorsement</t>
  </si>
  <si>
    <t>P000005</t>
  </si>
  <si>
    <t>Endowment Fund</t>
  </si>
  <si>
    <t>P000564</t>
  </si>
  <si>
    <t>Endowment Reserve</t>
  </si>
  <si>
    <t>P000684</t>
  </si>
  <si>
    <t>EPMC</t>
  </si>
  <si>
    <t>P000011</t>
  </si>
  <si>
    <t>Ethnic minority catalyzers/coaches</t>
  </si>
  <si>
    <t>P000656</t>
  </si>
  <si>
    <t>Everyday Family Faith</t>
  </si>
  <si>
    <t>P000666</t>
  </si>
  <si>
    <t>Faith Practice Project</t>
  </si>
  <si>
    <t>P000673</t>
  </si>
  <si>
    <t>FFM God's Big Story</t>
  </si>
  <si>
    <t>P000018</t>
  </si>
  <si>
    <t>FFM Leadership Studio</t>
  </si>
  <si>
    <t>P000021</t>
  </si>
  <si>
    <t>FFM Ministry Staff Hiring Guides</t>
  </si>
  <si>
    <t>P000016</t>
  </si>
  <si>
    <t>Financial Planning</t>
  </si>
  <si>
    <t>P000035</t>
  </si>
  <si>
    <t>P000058</t>
  </si>
  <si>
    <t>FS -ST - Financial Literacy Training</t>
  </si>
  <si>
    <t>P000128</t>
  </si>
  <si>
    <t>FS- FHC-Stewardship Multimedia Resources</t>
  </si>
  <si>
    <t>P000137</t>
  </si>
  <si>
    <t>FS- ST - Critical Financial Need</t>
  </si>
  <si>
    <t>P000126</t>
  </si>
  <si>
    <t>FS- ST - Student Loan Relief</t>
  </si>
  <si>
    <t>P000127</t>
  </si>
  <si>
    <t>FS-FHC- Stewardship Communication</t>
  </si>
  <si>
    <t>P000139</t>
  </si>
  <si>
    <t>FS-FHC-Church Engagement Fund</t>
  </si>
  <si>
    <t>P000140</t>
  </si>
  <si>
    <t>FS-FHC-Congreational Financial Literacy</t>
  </si>
  <si>
    <t>P000138</t>
  </si>
  <si>
    <t>FS-LT- Temporany Living Stipends</t>
  </si>
  <si>
    <t>P000136</t>
  </si>
  <si>
    <t>FS-LT-Birkman Assessment</t>
  </si>
  <si>
    <t>P000132</t>
  </si>
  <si>
    <t>FS-LT-BiVocational Preparations</t>
  </si>
  <si>
    <t>P000135</t>
  </si>
  <si>
    <t>FS-LT-Family Budget Review</t>
  </si>
  <si>
    <t>P000133</t>
  </si>
  <si>
    <t>FS-LT-Financial Literacy Training</t>
  </si>
  <si>
    <t>P000134</t>
  </si>
  <si>
    <t>FS-ST- Salary Supplement Program</t>
  </si>
  <si>
    <t>P000131</t>
  </si>
  <si>
    <t>FS-ST-Defined Contribituion Pension</t>
  </si>
  <si>
    <t>P000130</t>
  </si>
  <si>
    <t>FS-ST-Family Budget Review/Plan</t>
  </si>
  <si>
    <t>P000129</t>
  </si>
  <si>
    <t>P000061</t>
  </si>
  <si>
    <t>GS-Church Empowerment</t>
  </si>
  <si>
    <t>P000146</t>
  </si>
  <si>
    <t>GS-CE-Leadership Development</t>
  </si>
  <si>
    <t>P000164</t>
  </si>
  <si>
    <t>GS-CE-Listening Sessions</t>
  </si>
  <si>
    <t>P000167</t>
  </si>
  <si>
    <t>GS-CE-Local Coaches Stipends</t>
  </si>
  <si>
    <t>P000163</t>
  </si>
  <si>
    <t>GS-CE-Other</t>
  </si>
  <si>
    <t>P000168</t>
  </si>
  <si>
    <t>GS-CE-Resourcing Development</t>
  </si>
  <si>
    <t>P000165</t>
  </si>
  <si>
    <t>GS-CE-Storytelling</t>
  </si>
  <si>
    <t>P000166</t>
  </si>
  <si>
    <t>GS-Conferences</t>
  </si>
  <si>
    <t>P000147</t>
  </si>
  <si>
    <t>GS-Resource Development</t>
  </si>
  <si>
    <t>P000148</t>
  </si>
  <si>
    <t>GS-RD-Administration Costs</t>
  </si>
  <si>
    <t>P000173</t>
  </si>
  <si>
    <t>GS-RD-Evaluation and Assessments</t>
  </si>
  <si>
    <t>P000172</t>
  </si>
  <si>
    <t>GS-RD-In Kind</t>
  </si>
  <si>
    <t>P000174</t>
  </si>
  <si>
    <t>GS-RD-Institutional</t>
  </si>
  <si>
    <t>P000170</t>
  </si>
  <si>
    <t>GS-RD-Recruitment and Materials</t>
  </si>
  <si>
    <t>P000169</t>
  </si>
  <si>
    <t>GS-RD-Transistional Consultants</t>
  </si>
  <si>
    <t>P000171</t>
  </si>
  <si>
    <t>Global Affiliate</t>
  </si>
  <si>
    <t>P000201</t>
  </si>
  <si>
    <t>Global Peace</t>
  </si>
  <si>
    <t>P000002</t>
  </si>
  <si>
    <t>God's Big Story</t>
  </si>
  <si>
    <t>P000664</t>
  </si>
  <si>
    <t>Growing Young/Growing With</t>
  </si>
  <si>
    <t>P000669</t>
  </si>
  <si>
    <t>H Kos/DeBoer Trust</t>
  </si>
  <si>
    <t>P000682</t>
  </si>
  <si>
    <t>Healing Trauma &amp; Reconciliation Tools</t>
  </si>
  <si>
    <t>P000739</t>
  </si>
  <si>
    <t>Hearts Exchanged</t>
  </si>
  <si>
    <t>P000722</t>
  </si>
  <si>
    <t>Heritage Fund</t>
  </si>
  <si>
    <t>P000001</t>
  </si>
  <si>
    <t>HM India</t>
  </si>
  <si>
    <t>P000732</t>
  </si>
  <si>
    <t>Honduras Dialogical Education</t>
  </si>
  <si>
    <t>P000712</t>
  </si>
  <si>
    <t>Huizenga Endowment</t>
  </si>
  <si>
    <t>P000678</t>
  </si>
  <si>
    <t>Ignite</t>
  </si>
  <si>
    <t>P000027</t>
  </si>
  <si>
    <t>Impact Clubs</t>
  </si>
  <si>
    <t>P000204</t>
  </si>
  <si>
    <t>Individual Mentor program training</t>
  </si>
  <si>
    <t>P000663</t>
  </si>
  <si>
    <t>Individual Mentoring Stipends</t>
  </si>
  <si>
    <t>P000727</t>
  </si>
  <si>
    <t>Indonesia GKT</t>
  </si>
  <si>
    <t>P000733</t>
  </si>
  <si>
    <t>P000176</t>
  </si>
  <si>
    <t>Journeys into Friendship</t>
  </si>
  <si>
    <t>P000737</t>
  </si>
  <si>
    <t>Korean Coffee Break Conference 14</t>
  </si>
  <si>
    <t>P000724</t>
  </si>
  <si>
    <t>Lake Superior Room Upgrade 2022</t>
  </si>
  <si>
    <t>P000751</t>
  </si>
  <si>
    <t>Leadership Training</t>
  </si>
  <si>
    <t>P000029</t>
  </si>
  <si>
    <t>Manuals</t>
  </si>
  <si>
    <t>P000612</t>
  </si>
  <si>
    <t>Manuals - Biblical Preaching</t>
  </si>
  <si>
    <t>P000619</t>
  </si>
  <si>
    <t>Manuals - Biblical Worldview</t>
  </si>
  <si>
    <t>P000630</t>
  </si>
  <si>
    <t>Manuals - Caring for People</t>
  </si>
  <si>
    <t>P000616</t>
  </si>
  <si>
    <t>Manuals - Christian Stewardship</t>
  </si>
  <si>
    <t>P000617</t>
  </si>
  <si>
    <t>Manuals - Developing Student Gifts</t>
  </si>
  <si>
    <t>P000632</t>
  </si>
  <si>
    <t>Manuals - Discover the Whole Bible</t>
  </si>
  <si>
    <t>P000627</t>
  </si>
  <si>
    <t>Manuals - Do Not Fear</t>
  </si>
  <si>
    <t>P000623</t>
  </si>
  <si>
    <t>Manuals - From Harm to Harmony</t>
  </si>
  <si>
    <t>P000618</t>
  </si>
  <si>
    <t>Manuals - God's Unfailing Love</t>
  </si>
  <si>
    <t>P000626</t>
  </si>
  <si>
    <t>Manuals - Leadership in a Christian School</t>
  </si>
  <si>
    <t>P000633</t>
  </si>
  <si>
    <t>Manuals - Loving Your Neighbor</t>
  </si>
  <si>
    <t>P000625</t>
  </si>
  <si>
    <t>Manuals - Revelations</t>
  </si>
  <si>
    <t>P000615</t>
  </si>
  <si>
    <t>Manuals - Sustainable Development</t>
  </si>
  <si>
    <t>P000622</t>
  </si>
  <si>
    <t>Manuals - Taking Care of God's Children</t>
  </si>
  <si>
    <t>P000631</t>
  </si>
  <si>
    <t>Manuals - Teaching and Christian Faith</t>
  </si>
  <si>
    <t>P000620</t>
  </si>
  <si>
    <t>Manuals - The Purpose and Value of Your School</t>
  </si>
  <si>
    <t>P000634</t>
  </si>
  <si>
    <t>Manuals - Transformed</t>
  </si>
  <si>
    <t>P000624</t>
  </si>
  <si>
    <t>Manuals - Welcoming Refugees</t>
  </si>
  <si>
    <t>P000628</t>
  </si>
  <si>
    <t>Manuals - Work and Worship</t>
  </si>
  <si>
    <t>P000621</t>
  </si>
  <si>
    <t>Member Care</t>
  </si>
  <si>
    <t>P000205</t>
  </si>
  <si>
    <t>Mentor training</t>
  </si>
  <si>
    <t>P000655</t>
  </si>
  <si>
    <t>Mentoring Group Facilitator training</t>
  </si>
  <si>
    <t>P000665</t>
  </si>
  <si>
    <t>Ministry Shares</t>
  </si>
  <si>
    <t>P000175</t>
  </si>
  <si>
    <t>Mission Innovation Fund</t>
  </si>
  <si>
    <t>P000683</t>
  </si>
  <si>
    <t>Missionary Retreats</t>
  </si>
  <si>
    <t>P000649</t>
  </si>
  <si>
    <t>MIT Retreats</t>
  </si>
  <si>
    <t>P000748</t>
  </si>
  <si>
    <t>Office of General Secretary</t>
  </si>
  <si>
    <t>P000691</t>
  </si>
  <si>
    <t>Over &amp; Above</t>
  </si>
  <si>
    <t>P000202</t>
  </si>
  <si>
    <t>Pandemic Relief Grants</t>
  </si>
  <si>
    <t>P000036</t>
  </si>
  <si>
    <t>Pastor Restoration Grant</t>
  </si>
  <si>
    <t>P000695</t>
  </si>
  <si>
    <t>PCR Church with Community</t>
  </si>
  <si>
    <t>P000660</t>
  </si>
  <si>
    <t>PCR Classis Renewal</t>
  </si>
  <si>
    <t>P000657</t>
  </si>
  <si>
    <t>PCR Continuing Education</t>
  </si>
  <si>
    <t>P000661</t>
  </si>
  <si>
    <t>PCR Healthy Church</t>
  </si>
  <si>
    <t>P000028</t>
  </si>
  <si>
    <t>PCR Pastor and Church Wellbeing</t>
  </si>
  <si>
    <t>P000658</t>
  </si>
  <si>
    <t>PCR Pen Grant</t>
  </si>
  <si>
    <t>P000025</t>
  </si>
  <si>
    <t>P000639</t>
  </si>
  <si>
    <t>PCR Vocational Ministry</t>
  </si>
  <si>
    <t>P000659</t>
  </si>
  <si>
    <t>PCR Women in Leadership</t>
  </si>
  <si>
    <t>P000051</t>
  </si>
  <si>
    <t>Peer Learning Groups</t>
  </si>
  <si>
    <t>P000654</t>
  </si>
  <si>
    <t>Podcasts</t>
  </si>
  <si>
    <t>P000078</t>
  </si>
  <si>
    <t>Prayer Initiative</t>
  </si>
  <si>
    <t>P000038</t>
  </si>
  <si>
    <t>Pre Inspire Conference/Meeting</t>
  </si>
  <si>
    <t>P000723</t>
  </si>
  <si>
    <t>Reconnect</t>
  </si>
  <si>
    <t>P000640</t>
  </si>
  <si>
    <t>Research/Development</t>
  </si>
  <si>
    <t>P000670</t>
  </si>
  <si>
    <t>Resonate Duplex</t>
  </si>
  <si>
    <t>P000183</t>
  </si>
  <si>
    <t>Restorative Practice</t>
  </si>
  <si>
    <t>P000041</t>
  </si>
  <si>
    <t>SC - Oversight Panel Training</t>
  </si>
  <si>
    <t>P000082</t>
  </si>
  <si>
    <t>Reverb</t>
  </si>
  <si>
    <t>P000745</t>
  </si>
  <si>
    <t>RF-(BD) General</t>
  </si>
  <si>
    <t>P000715</t>
  </si>
  <si>
    <t>RF-(BD) Program &amp; Capital Invest</t>
  </si>
  <si>
    <t>P000716</t>
  </si>
  <si>
    <t>RF-(BD) Stewardship Fund (US)</t>
  </si>
  <si>
    <t>P000717</t>
  </si>
  <si>
    <t>RF-(PR) Jim Van Drunen Memorial Fund</t>
  </si>
  <si>
    <t>P000675</t>
  </si>
  <si>
    <t>RF-(TR) Rev. Isaac Jen Chinese Broadcast Ministry Endowment Fund</t>
  </si>
  <si>
    <t>P000718</t>
  </si>
  <si>
    <t>RF-(TR) Stewardship Fund (Canada)</t>
  </si>
  <si>
    <t>P000179</t>
  </si>
  <si>
    <t>RF-(TR) Stewardship Fund (US)</t>
  </si>
  <si>
    <t>P000719</t>
  </si>
  <si>
    <t>RF-Bihar Project, Hindi Ministry</t>
  </si>
  <si>
    <t>P000729</t>
  </si>
  <si>
    <t>RF-Chinese New Year</t>
  </si>
  <si>
    <t>P000714</t>
  </si>
  <si>
    <t>RF-Ministry Leaders' Retreat</t>
  </si>
  <si>
    <t>P000721</t>
  </si>
  <si>
    <t>RF-Project Eldersveld</t>
  </si>
  <si>
    <t>P000726</t>
  </si>
  <si>
    <t>RF-Staff Retreat</t>
  </si>
  <si>
    <t>P000720</t>
  </si>
  <si>
    <t>RG-Joint Regional Mission Leaders</t>
  </si>
  <si>
    <t>P000752</t>
  </si>
  <si>
    <t>RR - Developing Resources</t>
  </si>
  <si>
    <t>P000034</t>
  </si>
  <si>
    <t>RR - Nurturing &amp; Celebrating Leadership</t>
  </si>
  <si>
    <t>P000039</t>
  </si>
  <si>
    <t>RR Education Programs</t>
  </si>
  <si>
    <t>P000033</t>
  </si>
  <si>
    <t>RU-Developing Resources</t>
  </si>
  <si>
    <t>P000698</t>
  </si>
  <si>
    <t>RU-Translations</t>
  </si>
  <si>
    <t>P000697</t>
  </si>
  <si>
    <t>RW Marketing Website</t>
  </si>
  <si>
    <t>P000182</t>
  </si>
  <si>
    <t>Safe Church Classis Coordinator</t>
  </si>
  <si>
    <t>P000003</t>
  </si>
  <si>
    <t>Sankofa Trip</t>
  </si>
  <si>
    <t>P000725</t>
  </si>
  <si>
    <t>SC - Awareness</t>
  </si>
  <si>
    <t>P000040</t>
  </si>
  <si>
    <t>SJ - Book Clubs</t>
  </si>
  <si>
    <t>P000046</t>
  </si>
  <si>
    <t>SJ - Blessings</t>
  </si>
  <si>
    <t>P000087</t>
  </si>
  <si>
    <t>SJ - Cohorts</t>
  </si>
  <si>
    <t>P000047</t>
  </si>
  <si>
    <t>SJ - DO Justice</t>
  </si>
  <si>
    <t>P000088</t>
  </si>
  <si>
    <t>SJ - Communications</t>
  </si>
  <si>
    <t>P000048</t>
  </si>
  <si>
    <t>SJ - Comm - Biblical Justice</t>
  </si>
  <si>
    <t>P000091</t>
  </si>
  <si>
    <t>SJ - Comm - Climate Witness</t>
  </si>
  <si>
    <t>P000089</t>
  </si>
  <si>
    <t>SJ - Comm - Immigration</t>
  </si>
  <si>
    <t>P000090</t>
  </si>
  <si>
    <t>SJ - Stand Against Racism</t>
  </si>
  <si>
    <t>P000050</t>
  </si>
  <si>
    <t>SJ - Training</t>
  </si>
  <si>
    <t>P000049</t>
  </si>
  <si>
    <t>SJ - Train - Biblical Justice</t>
  </si>
  <si>
    <t>P000094</t>
  </si>
  <si>
    <t>SJ - Train - Climate Witness</t>
  </si>
  <si>
    <t>P000092</t>
  </si>
  <si>
    <t>SJ - Train - Immigration</t>
  </si>
  <si>
    <t>P000093</t>
  </si>
  <si>
    <t>SJ- Developing Resources</t>
  </si>
  <si>
    <t>P000045</t>
  </si>
  <si>
    <t>SJ - Faith In Action</t>
  </si>
  <si>
    <t>P000083</t>
  </si>
  <si>
    <t>SJ-Regional Catalyzers</t>
  </si>
  <si>
    <t>P000042</t>
  </si>
  <si>
    <t>SJ-Regional Programs/Partner support</t>
  </si>
  <si>
    <t>P000054</t>
  </si>
  <si>
    <t>Ref Wor - Issue 1</t>
  </si>
  <si>
    <t>P000095</t>
  </si>
  <si>
    <t>Ref Wor - Issue 2</t>
  </si>
  <si>
    <t>P000096</t>
  </si>
  <si>
    <t>Ref Wor - Issue 3</t>
  </si>
  <si>
    <t>P000097</t>
  </si>
  <si>
    <t>Ref Wor - Issue 4</t>
  </si>
  <si>
    <t>P000098</t>
  </si>
  <si>
    <t>SS - Abuse of Power Training</t>
  </si>
  <si>
    <t>P000043</t>
  </si>
  <si>
    <t>SS - Human Sexuality</t>
  </si>
  <si>
    <t>P000052</t>
  </si>
  <si>
    <t>SS-Polity and Church Order</t>
  </si>
  <si>
    <t>P000037</t>
  </si>
  <si>
    <t>Starting Anew</t>
  </si>
  <si>
    <t>P000158</t>
  </si>
  <si>
    <t>Synod Meeting</t>
  </si>
  <si>
    <t>P000031</t>
  </si>
  <si>
    <t>Synodical Study Committees</t>
  </si>
  <si>
    <t>P000400</t>
  </si>
  <si>
    <t>Te Velde Endowment</t>
  </si>
  <si>
    <t>P000676</t>
  </si>
  <si>
    <t>TE-Books &amp; Training Materials</t>
  </si>
  <si>
    <t>P000157</t>
  </si>
  <si>
    <t>Ten Ways</t>
  </si>
  <si>
    <t>P000667</t>
  </si>
  <si>
    <t>Thriving Essentials</t>
  </si>
  <si>
    <t>P000060</t>
  </si>
  <si>
    <t>TE-C Presenter Honorariums</t>
  </si>
  <si>
    <t>P000145</t>
  </si>
  <si>
    <t>TE-LC-Church Grants</t>
  </si>
  <si>
    <t>P000160</t>
  </si>
  <si>
    <t>TE-LC-Cohort Leadership</t>
  </si>
  <si>
    <t>P000162</t>
  </si>
  <si>
    <t>TE-LC-Contract Coaches</t>
  </si>
  <si>
    <t>P000161</t>
  </si>
  <si>
    <t>TE-Curriculum</t>
  </si>
  <si>
    <t>P000144</t>
  </si>
  <si>
    <t>TE-C-Branding/Design</t>
  </si>
  <si>
    <t>P000151</t>
  </si>
  <si>
    <t>TE-C-Honoraiums</t>
  </si>
  <si>
    <t>P000159</t>
  </si>
  <si>
    <t>TE-C-Leader Guide</t>
  </si>
  <si>
    <t>P000152</t>
  </si>
  <si>
    <t>TE-C-Participant Booklet</t>
  </si>
  <si>
    <t>P000153</t>
  </si>
  <si>
    <t>TE-C-Video recordings</t>
  </si>
  <si>
    <t>P000155</t>
  </si>
  <si>
    <t>TE-C-Webinar series</t>
  </si>
  <si>
    <t>P000154</t>
  </si>
  <si>
    <t>TE-C-Website</t>
  </si>
  <si>
    <t>P000156</t>
  </si>
  <si>
    <t>P000057</t>
  </si>
  <si>
    <t>Contractors</t>
  </si>
  <si>
    <t>P000749</t>
  </si>
  <si>
    <t>TT - Assessments</t>
  </si>
  <si>
    <t>P000121</t>
  </si>
  <si>
    <t>TT - Mentoring - Hospitality</t>
  </si>
  <si>
    <t>P000122</t>
  </si>
  <si>
    <t>TT - Mentoring - Mentoring</t>
  </si>
  <si>
    <t>P000123</t>
  </si>
  <si>
    <t>TT - Mentoring - Mentoring Facilitoring Stipends</t>
  </si>
  <si>
    <t>P000124</t>
  </si>
  <si>
    <t>TT - Resourcing</t>
  </si>
  <si>
    <t>P000120</t>
  </si>
  <si>
    <t>TT- Consultanting</t>
  </si>
  <si>
    <t>P000125</t>
  </si>
  <si>
    <t>TT-Exploring</t>
  </si>
  <si>
    <t>P000022</t>
  </si>
  <si>
    <t>TT-Late Career</t>
  </si>
  <si>
    <t>P000687</t>
  </si>
  <si>
    <t>TT-Regional Pastors</t>
  </si>
  <si>
    <t>P000689</t>
  </si>
  <si>
    <t>TT-Second Call</t>
  </si>
  <si>
    <t>P000690</t>
  </si>
  <si>
    <t>Timothy Leadership Training</t>
  </si>
  <si>
    <t>P000200</t>
  </si>
  <si>
    <t>TLT Revisions/Translations 2022</t>
  </si>
  <si>
    <t>P000735</t>
  </si>
  <si>
    <t>Toolkits</t>
  </si>
  <si>
    <t>P000017</t>
  </si>
  <si>
    <t>Training for congregations and churches</t>
  </si>
  <si>
    <t>P000653</t>
  </si>
  <si>
    <t>Transformational Networks</t>
  </si>
  <si>
    <t>P000754</t>
  </si>
  <si>
    <t>TT Spiritual Direction</t>
  </si>
  <si>
    <t>P000184</t>
  </si>
  <si>
    <t>Van Thoff Irrevocable Trust</t>
  </si>
  <si>
    <t>P000679</t>
  </si>
  <si>
    <t>Vanden Berg Endowment</t>
  </si>
  <si>
    <t>P000677</t>
  </si>
  <si>
    <t>Vibrant Congregation</t>
  </si>
  <si>
    <t>P000056</t>
  </si>
  <si>
    <t>VC - Admin</t>
  </si>
  <si>
    <t>P000110</t>
  </si>
  <si>
    <t>VC - Center for Social Research</t>
  </si>
  <si>
    <t>P000114</t>
  </si>
  <si>
    <t>VC - Church Renewal</t>
  </si>
  <si>
    <t>P000116</t>
  </si>
  <si>
    <t>VC - Churches Learning Change</t>
  </si>
  <si>
    <t>P000115</t>
  </si>
  <si>
    <t>VC - Discernment Center</t>
  </si>
  <si>
    <t>P000111</t>
  </si>
  <si>
    <t>VC - Exploring new Resources</t>
  </si>
  <si>
    <t>P000118</t>
  </si>
  <si>
    <t>VC - Healthy Church</t>
  </si>
  <si>
    <t>P000117</t>
  </si>
  <si>
    <t>VC - Pastors &amp; Church Leaders Gathering</t>
  </si>
  <si>
    <t>P000113</t>
  </si>
  <si>
    <t>VC - Staff and Ministry Leaders Gatherings</t>
  </si>
  <si>
    <t>P000112</t>
  </si>
  <si>
    <t>Video Productions</t>
  </si>
  <si>
    <t>P000180</t>
  </si>
  <si>
    <t>Voortman - 3 Programs in Himalayan Belt</t>
  </si>
  <si>
    <t>P000757</t>
  </si>
  <si>
    <t>Website- Front Door</t>
  </si>
  <si>
    <t>P000006</t>
  </si>
  <si>
    <t>WOR- This is CRC Worship</t>
  </si>
  <si>
    <t>P000181</t>
  </si>
  <si>
    <t>Workshops/Retreats</t>
  </si>
  <si>
    <t>P000614</t>
  </si>
  <si>
    <t>DYB Facilitation Schools</t>
  </si>
  <si>
    <t>P000637</t>
  </si>
  <si>
    <t>EC Facilitation Schools</t>
  </si>
  <si>
    <t>P000636</t>
  </si>
  <si>
    <t>TLT Facilitation Schools</t>
  </si>
  <si>
    <t>P000635</t>
  </si>
  <si>
    <t>Worship Leader Support</t>
  </si>
  <si>
    <t>P000674</t>
  </si>
  <si>
    <t>Youth Champions Network</t>
  </si>
  <si>
    <t>P000668</t>
  </si>
  <si>
    <t>Youth Leadership Studio</t>
  </si>
  <si>
    <t>P000030</t>
  </si>
  <si>
    <t>Mail To Address:</t>
  </si>
  <si>
    <t>e-mail Address</t>
  </si>
  <si>
    <t>** Attach All Documentation **</t>
  </si>
  <si>
    <t>Christian Reformed Church in North America</t>
  </si>
  <si>
    <t>Canadian Dollar Reimbursement Request</t>
  </si>
  <si>
    <t>ReFrame Ministries-Canada</t>
  </si>
  <si>
    <t>Resonate Global Mission-Canada</t>
  </si>
  <si>
    <t>Minister's Pension Plan-Canada</t>
  </si>
  <si>
    <t>Consolidated Group Insurance</t>
  </si>
  <si>
    <t>*** If you require more space, create a second report. ***</t>
  </si>
  <si>
    <t>Amount  is</t>
  </si>
  <si>
    <t>in USD?</t>
  </si>
  <si>
    <t>No</t>
  </si>
  <si>
    <t>Requested Date:</t>
  </si>
  <si>
    <t>Approved Date:</t>
  </si>
  <si>
    <t>Vendor ID (If known):</t>
  </si>
  <si>
    <t>AP Use ONLY:</t>
  </si>
  <si>
    <t>Enter USD exchange rate, if applicable</t>
  </si>
  <si>
    <t>To:</t>
  </si>
  <si>
    <t>From:</t>
  </si>
  <si>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Number of KM:</t>
    </r>
  </si>
  <si>
    <t>Mileage - Kilometers Driven</t>
  </si>
  <si>
    <t>Objective</t>
  </si>
  <si>
    <t>Canadian Dollar Reimbursement Total:</t>
  </si>
  <si>
    <t>CANADIAN DIRECT DEPOSIT / EFT AUTHORIZATION FORM</t>
  </si>
  <si>
    <r>
      <rPr>
        <sz val="12"/>
        <rFont val="Arial"/>
        <family val="2"/>
      </rPr>
      <t>CRCNA and its ministries offer Direct Deposit / EFT payments.  If you would like to have future payments deposited directly into your account, please complete this form and attach to your Canadian Dollar Reimbursement Request.</t>
    </r>
  </si>
  <si>
    <r>
      <rPr>
        <b/>
        <sz val="14"/>
        <rFont val="Arial"/>
        <family val="2"/>
      </rPr>
      <t>Required Information</t>
    </r>
  </si>
  <si>
    <t>Name</t>
  </si>
  <si>
    <t>Email Address for Payment Notification</t>
  </si>
  <si>
    <t>Mailing Address</t>
  </si>
  <si>
    <r>
      <rPr>
        <sz val="8"/>
        <rFont val="Arial"/>
        <family val="2"/>
      </rPr>
      <t>City</t>
    </r>
  </si>
  <si>
    <r>
      <rPr>
        <sz val="8"/>
        <rFont val="Arial"/>
        <family val="2"/>
      </rPr>
      <t>Prov</t>
    </r>
  </si>
  <si>
    <r>
      <rPr>
        <sz val="8"/>
        <rFont val="Arial"/>
        <family val="2"/>
      </rPr>
      <t>Postal Code</t>
    </r>
  </si>
  <si>
    <r>
      <rPr>
        <b/>
        <sz val="14"/>
        <rFont val="Arial"/>
        <family val="2"/>
      </rPr>
      <t>Financial Institution</t>
    </r>
  </si>
  <si>
    <r>
      <rPr>
        <sz val="8"/>
        <rFont val="Arial"/>
        <family val="2"/>
      </rPr>
      <t>Bank Name</t>
    </r>
  </si>
  <si>
    <t>Bank Address</t>
  </si>
  <si>
    <r>
      <rPr>
        <sz val="8"/>
        <rFont val="Arial"/>
        <family val="2"/>
      </rPr>
      <t>Account  Holder’s Name</t>
    </r>
  </si>
  <si>
    <t>Branch/Transit 
(5 digits)</t>
  </si>
  <si>
    <t>Bank Number 
(3 digits)</t>
  </si>
  <si>
    <t>Account number 
(minimum 7 digits)</t>
  </si>
  <si>
    <t>Please include a Direct Deposit form from your bank or a void cheque with this authorization for verification of your bank account information.</t>
  </si>
  <si>
    <r>
      <t xml:space="preserve">(ensure valid EFT information is on file or provide a </t>
    </r>
    <r>
      <rPr>
        <b/>
        <u/>
        <sz val="8"/>
        <color theme="1"/>
        <rFont val="Arial"/>
        <family val="2"/>
      </rPr>
      <t>CDN</t>
    </r>
    <r>
      <rPr>
        <sz val="8"/>
        <color theme="1"/>
        <rFont val="Arial"/>
        <family val="2"/>
      </rPr>
      <t xml:space="preserve"> Direct Deposit Form (see below) with form from the bank or a void cheque)</t>
    </r>
  </si>
  <si>
    <t>Ministry Board - Canada</t>
  </si>
  <si>
    <t>MB-CA</t>
  </si>
  <si>
    <t>Thrive - Canada</t>
  </si>
  <si>
    <t>TH-CA</t>
  </si>
  <si>
    <t>Office of General Secretary - Canada</t>
  </si>
  <si>
    <t>OGS-CA</t>
  </si>
  <si>
    <t>COD - Council of Delegates</t>
  </si>
  <si>
    <t>OGS - Candidacy</t>
  </si>
  <si>
    <t>OGS - Communications</t>
  </si>
  <si>
    <t>OGS - Connections</t>
  </si>
  <si>
    <t>OGS - Ecumenical Relations</t>
  </si>
  <si>
    <t>OGS - Historical Committee</t>
  </si>
  <si>
    <t>OGS - Judicial Committee</t>
  </si>
  <si>
    <t>OGS - Ministry Plan</t>
  </si>
  <si>
    <t>OGS - Stated Clerk</t>
  </si>
  <si>
    <t>OGS - The Banner</t>
  </si>
  <si>
    <t>OGS - Yearbook</t>
  </si>
  <si>
    <t>Synod Annual Meeting</t>
  </si>
  <si>
    <t>Synodical Deputies</t>
  </si>
  <si>
    <t>Synodical Study Committee</t>
  </si>
  <si>
    <t>Thrive - Generation Spark</t>
  </si>
  <si>
    <t>Thrive - Engage</t>
  </si>
  <si>
    <t>Thrive - Conntect</t>
  </si>
  <si>
    <t>Thrive - Equip</t>
  </si>
  <si>
    <t>Thrive - Operations</t>
  </si>
  <si>
    <t>Thrive - Therefore Go Ministries</t>
  </si>
  <si>
    <t>Reformed Worship</t>
  </si>
  <si>
    <t>CDN - Bridge App - Admin</t>
  </si>
  <si>
    <t>CDN - Bridge App - Program</t>
  </si>
  <si>
    <t>CDN - Cash Management</t>
  </si>
  <si>
    <t>CDN - DARC/Anti-Racism</t>
  </si>
  <si>
    <t>CDN - IM - Edmonton Ministry Centre</t>
  </si>
  <si>
    <t>CDN - IM - Regina Ministry Centre</t>
  </si>
  <si>
    <t>CDN - IM - Winnipeg Ministry Centre</t>
  </si>
  <si>
    <t>CDN - Indigenous Ministries - CIMC</t>
  </si>
  <si>
    <t>CDN - Justice Ministries</t>
  </si>
  <si>
    <t>CDN - Justice Ministries - CCG/CPD</t>
  </si>
  <si>
    <t>CDN - Justice Rec Mobilizers - JRM1</t>
  </si>
  <si>
    <t>CDN - Justice Rec Mobilizers - JRM2</t>
  </si>
  <si>
    <t>CDN - Justice Recon Mobilizers</t>
  </si>
  <si>
    <t>CDN - Youth Ministry - AOYC</t>
  </si>
  <si>
    <t>CDN Ministries - Admin</t>
  </si>
  <si>
    <t>Building Services - Allocated</t>
  </si>
  <si>
    <t>Coordinated Services - Allocated</t>
  </si>
  <si>
    <t>Faith Alive</t>
  </si>
  <si>
    <t>Finance Services - Allocated</t>
  </si>
  <si>
    <t>Gift Entry Services - Allocated</t>
  </si>
  <si>
    <t>Human Resources - Allocated</t>
  </si>
  <si>
    <t>Information Technology - Allocated</t>
  </si>
  <si>
    <t>Libros DeSafio</t>
  </si>
  <si>
    <t>MSS - Allocated</t>
  </si>
  <si>
    <t>Payroll - Allocated</t>
  </si>
  <si>
    <t>Church Planting core Initiative</t>
  </si>
  <si>
    <t>Core Initiatives Department Director</t>
  </si>
  <si>
    <t>Intercultural Gospel Witness Core Int.</t>
  </si>
  <si>
    <t>Resonate Focus Areas</t>
  </si>
  <si>
    <t>Reconnect (Resonate)</t>
  </si>
  <si>
    <t>Congregational Gospel Witness Core</t>
  </si>
  <si>
    <t>Volunteer Ministries - Admin</t>
  </si>
  <si>
    <t>Volunteers' Expenses</t>
  </si>
  <si>
    <t>Global Coffee Break</t>
  </si>
  <si>
    <t>Education Care</t>
  </si>
  <si>
    <t>Turkey</t>
  </si>
  <si>
    <t>Pension Plan</t>
  </si>
  <si>
    <t>Assistance Program</t>
  </si>
  <si>
    <t>Actuary Fees (Eckler,etc)</t>
  </si>
  <si>
    <t>Broadcasting Costs</t>
  </si>
  <si>
    <t>Donor Education Materials</t>
  </si>
  <si>
    <t>Facilities Repairs/Maintenance</t>
  </si>
  <si>
    <t>Field Vehicle (Resonate only)</t>
  </si>
  <si>
    <t>Fundraising Services (i.e. CSS invoices)</t>
  </si>
  <si>
    <t>Grants</t>
  </si>
  <si>
    <t>Grants Govt Domestic</t>
  </si>
  <si>
    <t>Grants Intl</t>
  </si>
  <si>
    <t>Investment Services (Eckler, etc)</t>
  </si>
  <si>
    <t>Personal Expense - repay to CRCNA</t>
  </si>
  <si>
    <t>Phone Allowance</t>
  </si>
  <si>
    <t>Production Costs</t>
  </si>
  <si>
    <t>Recruitment/Orientation Expense  (HR/Finance use only)</t>
  </si>
  <si>
    <t>Royalties (Faith Alive only)</t>
  </si>
  <si>
    <t>Staff Development Expense (External)</t>
  </si>
  <si>
    <t>Staff Development Expense (In House)</t>
  </si>
  <si>
    <t>Translation Costs</t>
  </si>
  <si>
    <t>Utilities - Electricity</t>
  </si>
  <si>
    <t>Utilities - Gas</t>
  </si>
  <si>
    <t>Utilities - Waste Disposal</t>
  </si>
  <si>
    <t>Utilities - Water/Sewer</t>
  </si>
  <si>
    <t>Vehicles Repairs/Maintenance</t>
  </si>
  <si>
    <t>Website Hosting/Support/Development</t>
  </si>
  <si>
    <t>Resonate: North America Fund</t>
  </si>
  <si>
    <t>Resonate: GoLocal</t>
  </si>
  <si>
    <t>Resonate: Great Lakes Region New Ministries</t>
  </si>
  <si>
    <t>Resonate: Starting Churches in North America</t>
  </si>
  <si>
    <t>Resonate: Campus Ministry</t>
  </si>
  <si>
    <t>Resonate: Northern Illinois University Campus Ministry</t>
  </si>
  <si>
    <t>Resonate: Stony Brook University Korean Campus Ministry</t>
  </si>
  <si>
    <t>Resonate: Johnson, Bill, Pine Tree Ldn</t>
  </si>
  <si>
    <t>Resonate: University of Ottawa CRC Campus Ministry</t>
  </si>
  <si>
    <t>Resonate: Kennedy King College/Chicago State Campus Ministries</t>
  </si>
  <si>
    <t>Resonate: Loyola University Campus Ministry</t>
  </si>
  <si>
    <t>Resonate: University of Northern BC</t>
  </si>
  <si>
    <t>Resonate: University of Toronto Campus Ministry</t>
  </si>
  <si>
    <t>Resonate: Jabez Ministries at Grand Rapids Community College</t>
  </si>
  <si>
    <t>Resonate: Mission Montreal</t>
  </si>
  <si>
    <t>Resonate: Drew University Granduate Christian Fellowship</t>
  </si>
  <si>
    <t>Resonate: Iowa State University Korean Campus Ministry</t>
  </si>
  <si>
    <t>Resonate: McMaster University</t>
  </si>
  <si>
    <t>Resonate: Geneva Fellowship at Queens University</t>
  </si>
  <si>
    <t>Resonate: Western University Campus Ministry (ON)</t>
  </si>
  <si>
    <t>Resonate: Fanshawe College</t>
  </si>
  <si>
    <t>Resonate: U of Michigan Chapel &amp; Faith and Scholarship</t>
  </si>
  <si>
    <t>Resonate: Calgary Campus Ministries</t>
  </si>
  <si>
    <t>Resonate: University of Alberta</t>
  </si>
  <si>
    <t>Resonate: University of Washington GCF</t>
  </si>
  <si>
    <t>Resonate: Michigan State Univerisity Campus Edge</t>
  </si>
  <si>
    <t>Resonate: Iowa State Areopaugs Campus Ministry</t>
  </si>
  <si>
    <t>Resonate: University of Iowa Campus Ministry</t>
  </si>
  <si>
    <t>Resonate: Pals, Jesse, The Tapestry Marpole</t>
  </si>
  <si>
    <t>Resonate: Kwantlen Polytechnic University - Richmond Campus Ministry</t>
  </si>
  <si>
    <t>Resonate: Van Huizen, Corey, Caledonia Gathering</t>
  </si>
  <si>
    <t>Resonate: Umoh, Ernest, Strong Tower Ministries</t>
  </si>
  <si>
    <t>Resonate: Grand Rapids, Campus Ministry</t>
  </si>
  <si>
    <t>Resonate: University of Wisconsin Campus Ministry</t>
  </si>
  <si>
    <t>Resonate: Rivery, Rene, Iglesia Creacion</t>
  </si>
  <si>
    <t>Resonate: Vidal, Leon, Vida Nueva</t>
  </si>
  <si>
    <t>Resonate: Lee, Sam, Living Well CRC</t>
  </si>
  <si>
    <t>Resonate: Sikkema, Shawn, Jesus on Colfax, Denver</t>
  </si>
  <si>
    <t>Resonate: Campus Re-Formed Okanagan (UBCO)</t>
  </si>
  <si>
    <t>Resonate: Moises Pacheco, Grace CRC in Garfield</t>
  </si>
  <si>
    <t>Resonate: Lee, Samuel, The Tapestry Mundy Park</t>
  </si>
  <si>
    <t>Resonate: University of Guelph</t>
  </si>
  <si>
    <t>Resonate: Sinclair, Greg</t>
  </si>
  <si>
    <t>Resonate: Mohawk College, Campus Ministry</t>
  </si>
  <si>
    <t>Resonate: Kamminga, Sam</t>
  </si>
  <si>
    <t>Resonate: Ferris State University Campus Ministry</t>
  </si>
  <si>
    <t>Resonate: York University, Campus Ministry</t>
  </si>
  <si>
    <t>Resonate: Vaillancourt, Jacynthe, Mission Montreal Grant</t>
  </si>
  <si>
    <t>Resonate: Waterloo CRC Campus Ministry</t>
  </si>
  <si>
    <t>Resonate: Ionia Prison, Celebration</t>
  </si>
  <si>
    <t>Resonate: DeLange, Ray</t>
  </si>
  <si>
    <t>Resonate: Eigege, John</t>
  </si>
  <si>
    <t>Resonate: Roosma, Gary</t>
  </si>
  <si>
    <t>Resonate: Abma, Rick</t>
  </si>
  <si>
    <t>Resonate: Van Andel Family, Global Coffee Break</t>
  </si>
  <si>
    <t>Resonate: Grimmus, Missional Leader</t>
  </si>
  <si>
    <t>Resonate: Oxnard, Korean International</t>
  </si>
  <si>
    <t>Resonate: Nick Van Til, Church Plant</t>
  </si>
  <si>
    <t>Resonate: RDV Foundation, HM History Book</t>
  </si>
  <si>
    <t>Resonate: Pennings, Anthony and Barbara</t>
  </si>
  <si>
    <t>Resonate: Rosa, Carlos and Meire</t>
  </si>
  <si>
    <t>Resonate: Zwart, Willemina</t>
  </si>
  <si>
    <t>Resonate: Kwantlen Polytechnic University - Surrey Campus Ministry</t>
  </si>
  <si>
    <t>Resonate: The Ministry at Brock University</t>
  </si>
  <si>
    <t>Resonate: Mission Investment Fund</t>
  </si>
  <si>
    <t>Resonate Justin Ruddy, Resurrection Life Church</t>
  </si>
  <si>
    <t>Resonate Kris Vos, Sunlight Community Church Lake Worth</t>
  </si>
  <si>
    <t>Resonate Kwon Do Lee, Manhattan Vertical Church</t>
  </si>
  <si>
    <t>Resonate Brian Na, Cornerstone Church of NY</t>
  </si>
  <si>
    <t>Resonate Jeff Heerspink, F Street Neighborhood Church</t>
  </si>
  <si>
    <t>Resonate Michael Yang, The Tapestry Nights</t>
  </si>
  <si>
    <t>Resonate Victor Ko, mosaicHouse East</t>
  </si>
  <si>
    <t>Resonate Ryan Pedde, Bridge Church Fort Saskatchewan</t>
  </si>
  <si>
    <t>Resonate Jon Huizenga, Rise Up</t>
  </si>
  <si>
    <t>Resonate Carrie Rodgers, Alive in Grandville</t>
  </si>
  <si>
    <t>Resonate Ricardo Tranquini, My Father's House/La Casa De Mi Padre</t>
  </si>
  <si>
    <t>Resonate Roland Rizallaraj, Albanian Christian Ministry</t>
  </si>
  <si>
    <t>Resonate Mark Van Andel, Hesed Community Church</t>
  </si>
  <si>
    <t>Resonate Allen Pontarelli, Southwest Community Church</t>
  </si>
  <si>
    <t>Resonate Pablo Lee, Iglesia Todas Las Naciones</t>
  </si>
  <si>
    <t>Resonate Robert Kennedy Garcia, International Christian Community</t>
  </si>
  <si>
    <t>Resonate Eric Sarwar, Artesia City Church</t>
  </si>
  <si>
    <t>Resonate Ronnie Lopez, Filipino-American CRC</t>
  </si>
  <si>
    <t>Resonate John-Peter Mukendi Musungayi, International Peacemaking Church of Christ</t>
  </si>
  <si>
    <t>Resonate Alexander Lewis, Living Word Community</t>
  </si>
  <si>
    <t>Resonate Hope Lee, New Gate Church</t>
  </si>
  <si>
    <t>Resonate Joe Paravisini, The Neighborhood</t>
  </si>
  <si>
    <t>Resonate Shamshadeen Mayers, City on a Hill</t>
  </si>
  <si>
    <t>Resonate: Zand-Charliekaram, Nathan and Sylvie</t>
  </si>
  <si>
    <t>Resonate: Redeemer University Intern - Brinkman</t>
  </si>
  <si>
    <t>Resonate: Redeemer University Intern - Zantingh</t>
  </si>
  <si>
    <t>Resonate: Journeys into Friendship</t>
  </si>
  <si>
    <t>Resonate: Domestic Mission-Shaped Congregations</t>
  </si>
  <si>
    <t>Resonate - Urban Catalyzer Intern Bezemer, Isaac</t>
  </si>
  <si>
    <t>Resonate: Canada Church Planting Conference</t>
  </si>
  <si>
    <t>Resonate: Bridge Connected Online Church Plant</t>
  </si>
  <si>
    <t>Resonate: Canada W Redeemer Act 5</t>
  </si>
  <si>
    <t>Resonate: Canada W Service Projects</t>
  </si>
  <si>
    <t>Resonate: Great Lakes City Hope Grand Rapids MI</t>
  </si>
  <si>
    <t>Resonate: Great Lakes Encounter Church Fulton Heights, Grand Rapids MI</t>
  </si>
  <si>
    <t>Resonate: Eastern USA Sunlight Community Church, Miami FL</t>
  </si>
  <si>
    <t>Resonate: Eastern USA Iglesia Vida y Esperanza</t>
  </si>
  <si>
    <t>Resonate: Eastern USA The Voice CRC of Virginia</t>
  </si>
  <si>
    <t>Resonate: Eastern USA Spring Rain Church</t>
  </si>
  <si>
    <t>Resonate: Urban Mission, Van Dyke, Joel</t>
  </si>
  <si>
    <t>Resonate: HHTN Scholarships</t>
  </si>
  <si>
    <t>Resonate: South Coast Beach Project Ministry Grants</t>
  </si>
  <si>
    <t>Resonate: Vanthoff Trust</t>
  </si>
  <si>
    <t>Resonate: Domestic Missional Leaders</t>
  </si>
  <si>
    <t>Resonate: Center for Urban Mission</t>
  </si>
  <si>
    <t>Resonate: Consejo Latino</t>
  </si>
  <si>
    <t>Resonate: Syracuse, NY Grace CRC Church Plant</t>
  </si>
  <si>
    <t>Resonate: Missional Innovation Go Local</t>
  </si>
  <si>
    <t>Resonate: Campus Ministries Emerging Leaders Program</t>
  </si>
  <si>
    <t>Resonate: Canada West Transform Canada</t>
  </si>
  <si>
    <t>Resonate: Eastern USA CETI</t>
  </si>
  <si>
    <t>Resonate: Go Local Northern New Jersey</t>
  </si>
  <si>
    <t>Resonate: Great Lakes Cross-Cultural Engagement</t>
  </si>
  <si>
    <t>Resonate: Central USA Go Local</t>
  </si>
  <si>
    <t>Resonate: Western Michigan University, Int'l Student Fellowship</t>
  </si>
  <si>
    <t>Resonate: Diversity Just Show Up</t>
  </si>
  <si>
    <t>Resonate: Strengthening Churches Missional Cohort</t>
  </si>
  <si>
    <t>Resonate: One Life BC Equipping Group</t>
  </si>
  <si>
    <t>Resonate: Engage Calgary W Canada</t>
  </si>
  <si>
    <t>Resonate: Fundraising Fellowship W Canada</t>
  </si>
  <si>
    <t>Resonate: Community of Practice, Justice and Reconciliation E Canada</t>
  </si>
  <si>
    <t>Resonate: Eastern USA Experience Alpha</t>
  </si>
  <si>
    <t>Resonate: Mission Shaped Congregations Community of Practice MIT</t>
  </si>
  <si>
    <t>Resonate: Prayer Summit MIT</t>
  </si>
  <si>
    <t>Resonate: Detroit MI Cohort Common Fund</t>
  </si>
  <si>
    <t>Resonate: Churches Learning Change (Ridder)</t>
  </si>
  <si>
    <t>Resonate: Eastern USA Global Prayer Safari Scholarship</t>
  </si>
  <si>
    <t>Resonate: Great Lakes New Generation Initiative</t>
  </si>
  <si>
    <t>Resonate: Great Lakes Schenkel Duke Site Visit</t>
  </si>
  <si>
    <t>Resonate: COVID-19 Response Fund</t>
  </si>
  <si>
    <t>Resonate: North America Hawaii Church</t>
  </si>
  <si>
    <t>Resonate: North America Hawaii Church Development</t>
  </si>
  <si>
    <t>Resonate: Domestic Youth &amp; Lay Leadership Innovation Projects</t>
  </si>
  <si>
    <t>Resonate: Domestic Diaspora &amp; Ethnic Ministry Innovation Projects</t>
  </si>
  <si>
    <t>Resonate: Domestic Gospel Witness Innovation Projects</t>
  </si>
  <si>
    <t>Resonate: Native American Leader Training</t>
  </si>
  <si>
    <t>Resonate: CMIKEZ Grants</t>
  </si>
  <si>
    <t>Resonate: Deppe-Struiksma GoLocal</t>
  </si>
  <si>
    <t>Resonate Casting a Compelling Vision: Latino Churches in FL and NJ</t>
  </si>
  <si>
    <t>Resonate GPS - Global Prayer Safari in North America 2020</t>
  </si>
  <si>
    <t>Resonate Ministry to Burmese</t>
  </si>
  <si>
    <t>Resonate: USA Korean Pastors National Gathering</t>
  </si>
  <si>
    <t>Resonate: Abuse Survivor Fund</t>
  </si>
  <si>
    <t>Resonate: North America Innovation Fund</t>
  </si>
  <si>
    <t>Resonate: Endowment Reserve Fund</t>
  </si>
  <si>
    <t>Resonate: Te Velde Endowment Fund</t>
  </si>
  <si>
    <t>Resonate: Vanden Berg Endowment Fund</t>
  </si>
  <si>
    <t>Resonate: Huizenga Endowment Fund</t>
  </si>
  <si>
    <t>Resonate: Baker Endowment Fund</t>
  </si>
  <si>
    <t>Resonate: Baker Emerging Leader Fund</t>
  </si>
  <si>
    <t>Resonate: Mission Innovation Fund</t>
  </si>
  <si>
    <t>Resonate: H Kos/DeBoer Trust Fund</t>
  </si>
  <si>
    <t>Resonate: General Endowment Fund</t>
  </si>
  <si>
    <t>Resonate: Legacy Funds for E Canada</t>
  </si>
  <si>
    <t>Resonate: Northern Alberta Institute of Technology</t>
  </si>
  <si>
    <t>Resonate: West Michigan Friendship Center</t>
  </si>
  <si>
    <t>Resonate: West Michigan Microchurch Network Development</t>
  </si>
  <si>
    <t>Resonate: Great Lakes Mission Prayer</t>
  </si>
  <si>
    <t>Resonate: Luke 10 Project</t>
  </si>
  <si>
    <t>Resonate: Korean Church planters coaching</t>
  </si>
  <si>
    <t>Resonate: Retreat with SEAPI pastors and leaders</t>
  </si>
  <si>
    <t>Resonate: Coffee Break Workshops Eastern US</t>
  </si>
  <si>
    <t>Resonate: SLIM - NJ, taste and see program for Spanish leaders</t>
  </si>
  <si>
    <t>Resonate: Eastern US Regional gathering YA and LL</t>
  </si>
  <si>
    <t>Resonate: Journeys Into Friendship, Sinclair, Greg</t>
  </si>
  <si>
    <t>Korean Institute of Ministry</t>
  </si>
  <si>
    <t>Resonate: Broek, Craig, The Table Above Grant</t>
  </si>
  <si>
    <t>Resonate: Mission Montreal Above Grant</t>
  </si>
  <si>
    <t>Resonate: Knetsch, Mark, Resurrection Life Above Grant</t>
  </si>
  <si>
    <t>Resonate: Geneva Fellowship at Queens Above Grant</t>
  </si>
  <si>
    <t>Resonate: Sikkema, Shawn, Jesus on Colfax, Denver Above Grant</t>
  </si>
  <si>
    <t>Resonate: University of Toronto Above Grant</t>
  </si>
  <si>
    <t>Resonate: York University Above Grant</t>
  </si>
  <si>
    <t>Resonate: Smith, Nancy, Geneva Fellowship Above Grant</t>
  </si>
  <si>
    <t>Resonate: Ministry Share</t>
  </si>
  <si>
    <t>Resonate Global Mission: Where Most Needed</t>
  </si>
  <si>
    <t>Resonate: International Fund</t>
  </si>
  <si>
    <t>Resonate: Bos, Jeffrey and Melissa</t>
  </si>
  <si>
    <t>Resonate: Brauning, Stephen</t>
  </si>
  <si>
    <t>Resonate: de Vuyst, George</t>
  </si>
  <si>
    <t>Resonate: Gho, Jeong</t>
  </si>
  <si>
    <t>Resonate: Hofland, Calvin</t>
  </si>
  <si>
    <t>Resonate: Huyser, Joel</t>
  </si>
  <si>
    <t>Resonate: Lee, Abraham</t>
  </si>
  <si>
    <t>Resonate: Lee, Ken</t>
  </si>
  <si>
    <t>Resonate: Padilla De Borst, James</t>
  </si>
  <si>
    <t>Resonate: Gifford, David</t>
  </si>
  <si>
    <t>Resonate: Smith Everdine</t>
  </si>
  <si>
    <t>Resonate: Spalink, Larry</t>
  </si>
  <si>
    <t>Resonate: Suh, Joyce</t>
  </si>
  <si>
    <t>Resonate: Timmerman, Gary</t>
  </si>
  <si>
    <t>Resonate: Van Der Dyke, Michael</t>
  </si>
  <si>
    <t>Resonate: Van Zanen, Steven</t>
  </si>
  <si>
    <t>Resonate: Vander Schuur, Brenda</t>
  </si>
  <si>
    <t>Resonate: Holtrop, Steven</t>
  </si>
  <si>
    <t>Resonate: Meyer, Ben</t>
  </si>
  <si>
    <t>Resonate: King, Zachary</t>
  </si>
  <si>
    <t>Resonate: Van Dyke, Joel</t>
  </si>
  <si>
    <t>Resonate: Ribbens, Michael</t>
  </si>
  <si>
    <t>Resonate: Lee, James</t>
  </si>
  <si>
    <t>Resonate: Geisterfer, Caspar</t>
  </si>
  <si>
    <t>Resonate: Kruis, Stanley</t>
  </si>
  <si>
    <t>Resonate: Michmerhuizen, Steven</t>
  </si>
  <si>
    <t>Resonate: Yu, Paul</t>
  </si>
  <si>
    <t>Resonate: Maletoungou, Sosthene</t>
  </si>
  <si>
    <t>Resonate: Umran, Naji</t>
  </si>
  <si>
    <t>Resonate: Pellecer, Luis</t>
  </si>
  <si>
    <t>Resonate: Wiersma, Mark</t>
  </si>
  <si>
    <t>Resonate: Cady, Jonathan</t>
  </si>
  <si>
    <t>Resonate: Van Zee, Justin</t>
  </si>
  <si>
    <t>Resonate: Kromminga, David</t>
  </si>
  <si>
    <t>Resonate: Boot, Diana</t>
  </si>
  <si>
    <t>Resonate: Gryglewicz, John</t>
  </si>
  <si>
    <t>Resonate: Wunderink, Steven</t>
  </si>
  <si>
    <t>Resonate: Aderemi, Sarah</t>
  </si>
  <si>
    <t>Resonate: Beveridge Rachel</t>
  </si>
  <si>
    <t>Resonate: Faber, Ryan</t>
  </si>
  <si>
    <t>Resonate: Sytsma, Anthony and Sara</t>
  </si>
  <si>
    <t>Resonate: Bouman, Jeffrey</t>
  </si>
  <si>
    <t>Resonate: Herrera, Adrianna</t>
  </si>
  <si>
    <t>Resonate: Chann, Navy and Ly Chhay</t>
  </si>
  <si>
    <t>Resonate: Oh, Charles</t>
  </si>
  <si>
    <t>Resonate: Jiang, Joshua (Hang)</t>
  </si>
  <si>
    <t>Resonate: Klompien, Mark</t>
  </si>
  <si>
    <t>Resonate: Nzabonimpa, Anastaze</t>
  </si>
  <si>
    <t>Resonate: Werner, Perrin</t>
  </si>
  <si>
    <t>Resonate: Headley, Selena</t>
  </si>
  <si>
    <t>Resonate: Wambua, Mwikali</t>
  </si>
  <si>
    <t>Resonate: Aupperlee, Timothy</t>
  </si>
  <si>
    <t>Resonate: Lubbers, Karen</t>
  </si>
  <si>
    <t>Resonate: Meyer, Dorothy</t>
  </si>
  <si>
    <t>Resonate: Shaarda, Joshua</t>
  </si>
  <si>
    <t>Resonate: Sliedrecht, Timothy</t>
  </si>
  <si>
    <t>Resonate: Starkenburg, Liam</t>
  </si>
  <si>
    <t>Resonate, Wind, John</t>
  </si>
  <si>
    <t>Resonate: Wicker, Andrew and Christine</t>
  </si>
  <si>
    <t>Resonate: Patterson, Mark</t>
  </si>
  <si>
    <t>Resonate: Adams, Michelle</t>
  </si>
  <si>
    <t>Resonate: Vander Haak, Brian</t>
  </si>
  <si>
    <t>Resonate: Schouten, Kevin</t>
  </si>
  <si>
    <t>Resonate: Hamming, Alicia</t>
  </si>
  <si>
    <t>Resonate: Van Zoest, Daniel</t>
  </si>
  <si>
    <t>Resonate: Solano, Kelly</t>
  </si>
  <si>
    <t>Resonate: Martin, Michael and Amy</t>
  </si>
  <si>
    <t>Resonate: Scholten, Lorraine</t>
  </si>
  <si>
    <t>Resonate: Gritter, Winabelle</t>
  </si>
  <si>
    <t>Resonate: Higby, Douglas</t>
  </si>
  <si>
    <t>Resonate: Barnhoorn, Jonathan</t>
  </si>
  <si>
    <t>Resonate: Pokharel, Arbin</t>
  </si>
  <si>
    <t>Resonate: Langelaar, Winnie</t>
  </si>
  <si>
    <t>Resonate: DeWeerd, Dale</t>
  </si>
  <si>
    <t>Resonate: Ippel, Andrew</t>
  </si>
  <si>
    <t>Resonate: Reed-Thomson, Renita</t>
  </si>
  <si>
    <t>Resonate: Westrate, Jan Anthony</t>
  </si>
  <si>
    <t>Resonate: Moeser, Larry and Pam</t>
  </si>
  <si>
    <t>Resonate: Mantel, John</t>
  </si>
  <si>
    <t>Resonate: Vanderburg, Roland</t>
  </si>
  <si>
    <t>Resonate: Schuurman, Micah</t>
  </si>
  <si>
    <t>Resonate: Bundu, Alusine</t>
  </si>
  <si>
    <t>Resonate: Cohort of Missioners General</t>
  </si>
  <si>
    <t>Resonate: LeMahieu, Jennifer</t>
  </si>
  <si>
    <t>Resonate: Neumann, Scott</t>
  </si>
  <si>
    <t>Resonate: Hogan, Joel and Patricia</t>
  </si>
  <si>
    <t>Resonate: Essenburg, Michael</t>
  </si>
  <si>
    <t>Resonate: Wiens, Linda</t>
  </si>
  <si>
    <t>Resonate: Kornelis, Kevin and Anna</t>
  </si>
  <si>
    <t>Resonate: Kamps, Matthew</t>
  </si>
  <si>
    <t>Resonate: Voss, LaVeryl</t>
  </si>
  <si>
    <t>Resonate: Havlicek, Corey</t>
  </si>
  <si>
    <t>Resonate: Bordogna, Justin</t>
  </si>
  <si>
    <t>Resonate: Hoogeveen, Amy</t>
  </si>
  <si>
    <t>Resonate: Groenewold, Benjamin</t>
  </si>
  <si>
    <t>Resonate: Benthem, Susan</t>
  </si>
  <si>
    <t>Resonate: Rodriguez, Jesse</t>
  </si>
  <si>
    <t>Resonate: Damsteegt, Hannah</t>
  </si>
  <si>
    <t>Resonate: Van Ee, Jan</t>
  </si>
  <si>
    <t>Resonate: Quist, Brad</t>
  </si>
  <si>
    <t>Resonate: Tuls, Eric and Judith</t>
  </si>
  <si>
    <t>Resonate: Seely, Brent</t>
  </si>
  <si>
    <t>Resonate: Park, Esther</t>
  </si>
  <si>
    <t>Resonate: Waalkes, Jeff and Beckie</t>
  </si>
  <si>
    <t>Resonate: Sikma, Gary</t>
  </si>
  <si>
    <t>Resonate: Bakker, Jake</t>
  </si>
  <si>
    <t>Resonate: Jun, B.J.</t>
  </si>
  <si>
    <t>Resonate: Volunteer General Fund</t>
  </si>
  <si>
    <t>Resonate: Gorfe, Gail and Yonas</t>
  </si>
  <si>
    <t>Resonate: Ward, Noah</t>
  </si>
  <si>
    <t>Resonate: Kallemeyn, Harold</t>
  </si>
  <si>
    <t>Resonate: VanderWees, Ryan</t>
  </si>
  <si>
    <t>Resonate: Agelaga, Naregh and Amy</t>
  </si>
  <si>
    <t>Resonate: Meyer, Anthony</t>
  </si>
  <si>
    <t>Resonate: Altena, Joel</t>
  </si>
  <si>
    <t>Resonate: TenHove, Stephanie</t>
  </si>
  <si>
    <t>Resonate: Abedi, Julia (Nurse Judy)</t>
  </si>
  <si>
    <t>Resonate: Carrig, Luke</t>
  </si>
  <si>
    <t>Resonate: Lemstra, Amy</t>
  </si>
  <si>
    <t>Resonate: Faber, Adrian</t>
  </si>
  <si>
    <t>Resonate: Pritchard, Laura</t>
  </si>
  <si>
    <t>Resonate: VanBeek, Shania</t>
  </si>
  <si>
    <t>Resonate: Kooistra, Geoff</t>
  </si>
  <si>
    <t>Resonate: Hoekema, David and Susana</t>
  </si>
  <si>
    <t>Resonate: Hernandez, Andrea</t>
  </si>
  <si>
    <t>Resonate: Choque, Juliana</t>
  </si>
  <si>
    <t>Resonate: Zandstra, Joseph</t>
  </si>
  <si>
    <t>Resonate: Belez, Carlos and Kimberley</t>
  </si>
  <si>
    <t>Resonate: Majico, Denisse</t>
  </si>
  <si>
    <t>Resonate: Dethloff</t>
  </si>
  <si>
    <t>Resonate: Beukema, Matthew</t>
  </si>
  <si>
    <t>Resonate: Bolt, Robert and Carol</t>
  </si>
  <si>
    <t>Resonate: Walhof, Kristopher and Kimberly</t>
  </si>
  <si>
    <t>Resonate: Gho, Jessica</t>
  </si>
  <si>
    <t>Resonate: Lim, Theodore</t>
  </si>
  <si>
    <t>Resonate: Parada, Lizeth</t>
  </si>
  <si>
    <t>Resonate: Friesen, Ian and Jessica</t>
  </si>
  <si>
    <t>Resonate: Schripsema, Kenneth and Kinita</t>
  </si>
  <si>
    <t>Resonate: Jung, Sung Ho and Park, Hye Sung</t>
  </si>
  <si>
    <t>Resonate: Matos, Mario</t>
  </si>
  <si>
    <t>Resonate: Heidema, Keith</t>
  </si>
  <si>
    <t>Resonate: Sweetman, Leah</t>
  </si>
  <si>
    <t>Resonate: Bonaini, Heloise</t>
  </si>
  <si>
    <t>Resonate: Jimenez, Abigail</t>
  </si>
  <si>
    <t>Resonate: Barahona, Jackeline</t>
  </si>
  <si>
    <t>Resonate: Caceres, Elias</t>
  </si>
  <si>
    <t>Resonate: Vinueza, Jorge</t>
  </si>
  <si>
    <t>Resonate: Youssef, Tina</t>
  </si>
  <si>
    <t>Resonate: Murray, Kirsten</t>
  </si>
  <si>
    <t>Resonate: Ibrahim, Daniel</t>
  </si>
  <si>
    <t>Resonate: Kim Kim, Eugene</t>
  </si>
  <si>
    <t>Resonate: Youssef, Daphne</t>
  </si>
  <si>
    <t>Resonate: Hannon, Cindy</t>
  </si>
  <si>
    <t>Resonate: Egypt Cohort Common Fund</t>
  </si>
  <si>
    <t>Resonate: Canche, Pablo</t>
  </si>
  <si>
    <t>Resonate: Bronsink, Brian and Erin</t>
  </si>
  <si>
    <t>Resonate: Mawby, Ashley</t>
  </si>
  <si>
    <t>Resonate: Lodewyk, Bill</t>
  </si>
  <si>
    <t>Resonate: Adams, Vinnie and Kate</t>
  </si>
  <si>
    <t>Resonate: Roblin, Natasha</t>
  </si>
  <si>
    <t>Resonate: Schout, Christa</t>
  </si>
  <si>
    <t>Resonate: MacBain, Ken and Anita</t>
  </si>
  <si>
    <t>Resonate: Missionary Retreats</t>
  </si>
  <si>
    <t>Resonate: Plumb, Delaney</t>
  </si>
  <si>
    <t>Resonate:Helfers, Tyler and Christina</t>
  </si>
  <si>
    <t>Resonate: Gamboa Marin, María Fernanda</t>
  </si>
  <si>
    <t>Resonate: Hildago Parra, Karen</t>
  </si>
  <si>
    <t>Resonate: Castillo Cruz, Aaron Benhur</t>
  </si>
  <si>
    <t>Resonate: Quezada Somarriba, Michael Antonio</t>
  </si>
  <si>
    <t>Resonate: Harper, Dylan and Jessica</t>
  </si>
  <si>
    <t>Resonate: Van Haitsma, Ben</t>
  </si>
  <si>
    <t>Resonate: Allen, Javonna</t>
  </si>
  <si>
    <t>Resonate:Schat, Kyra</t>
  </si>
  <si>
    <t>Resonate: Andrew Lee and Irene Choi</t>
  </si>
  <si>
    <t>Resonate: Eric Sarwar</t>
  </si>
  <si>
    <t>Michal Rubingh</t>
  </si>
  <si>
    <t>Resonate: Voskuil, Abigail</t>
  </si>
  <si>
    <t>Resonate: Wordes, Rachel</t>
  </si>
  <si>
    <t>Resonate: Beukema, Matt</t>
  </si>
  <si>
    <t>Resonate: Ause, Bob and Tammy</t>
  </si>
  <si>
    <t>Resonate: Jin, Ye Xiang (Debbie)</t>
  </si>
  <si>
    <t>Resonate: De Leon, Gary and Rachel</t>
  </si>
  <si>
    <t>Resonate: Endowment Fund</t>
  </si>
  <si>
    <t>Resonate: Christian Educaton</t>
  </si>
  <si>
    <t>Resonate: Guatemala</t>
  </si>
  <si>
    <t>Resonate: Hungary</t>
  </si>
  <si>
    <t>Resonate: Ukraine</t>
  </si>
  <si>
    <t>Resonate: Guatemala Ezra Center</t>
  </si>
  <si>
    <t>Mexico City Children's Ministries</t>
  </si>
  <si>
    <t>Resonate: Nigeria Ref. Combined Sec. Sch. (RCSS) Takum</t>
  </si>
  <si>
    <t>Resonate: Ukraine de Vuyst Vehicle</t>
  </si>
  <si>
    <t>Resonate: Guinea</t>
  </si>
  <si>
    <t>Resonate: Mali</t>
  </si>
  <si>
    <t>Resonate: West Africa Wells</t>
  </si>
  <si>
    <t>Resonate: Nigeria</t>
  </si>
  <si>
    <t>Resonate: Nigeria Medical Friends</t>
  </si>
  <si>
    <t>Resonate: Sierra Leone</t>
  </si>
  <si>
    <t>Resonate: Bangladesh</t>
  </si>
  <si>
    <t>Resonate: Chinese Ministry</t>
  </si>
  <si>
    <t>Resonate: Japan</t>
  </si>
  <si>
    <t>Resonate: Johanna Veenstra Missionary Fund</t>
  </si>
  <si>
    <t>Resonate: Japan Spalink Vehicle</t>
  </si>
  <si>
    <t>Resonate: Cambodia</t>
  </si>
  <si>
    <t>Resonate: Philippines</t>
  </si>
  <si>
    <t>Resonate: International New Initiative Fund</t>
  </si>
  <si>
    <t>Resonate: East Europe</t>
  </si>
  <si>
    <t>Resonate: Central America</t>
  </si>
  <si>
    <t>Resonate: Sierra Leone Rev. Bahago Grant</t>
  </si>
  <si>
    <t>Resonate: Costa Rica</t>
  </si>
  <si>
    <t>Resonate: Nigeria Africa Christian Textbooks (ACTS)</t>
  </si>
  <si>
    <t>Resonate: El Salvador</t>
  </si>
  <si>
    <t>Resonate: Honduras</t>
  </si>
  <si>
    <t>Resonate: Nicaragua</t>
  </si>
  <si>
    <t>Resonate: Cuba</t>
  </si>
  <si>
    <t>Resonate: Cuba Evangelism</t>
  </si>
  <si>
    <t>Resonate: Dominican Republic</t>
  </si>
  <si>
    <t>Resonate: DR Service/Learning Teams</t>
  </si>
  <si>
    <t>Resonate: DR COCREF Chr School Grant</t>
  </si>
  <si>
    <t>Resonate: Haiti</t>
  </si>
  <si>
    <t>Resonate: Mexico</t>
  </si>
  <si>
    <t>Resonate: DR ICRRD Education Department Grant</t>
  </si>
  <si>
    <t>Resonate: Africa Timothy Leadership Training</t>
  </si>
  <si>
    <t>Resonate: East Europe Siberian Mobile Libraries</t>
  </si>
  <si>
    <t>Resonate: Russia Church Planting</t>
  </si>
  <si>
    <t>Resonate: Nigeria CRC-N Niger Classis Grant</t>
  </si>
  <si>
    <t>Resonate: West Africa Hofland Vehicle</t>
  </si>
  <si>
    <t>Resonate: Nicaragua Nehemiah Center</t>
  </si>
  <si>
    <t>Resonate: Cuba Alberta Connection</t>
  </si>
  <si>
    <t>Resonate: Nigeria CRC-N Niger Primary Schools</t>
  </si>
  <si>
    <t>Resonate: Partner Teachers</t>
  </si>
  <si>
    <t>Resonate: International Missional Leaders</t>
  </si>
  <si>
    <t>Resonate: Starting Churches Internationally</t>
  </si>
  <si>
    <t>Resonate: Nicaragua Service/Learning Teams</t>
  </si>
  <si>
    <t>Resonate: Nigeria NKST University of Mkar</t>
  </si>
  <si>
    <t>Resonate: Nigeria Theological Educators in Africa (TEA) Conference</t>
  </si>
  <si>
    <t>Resonate: DR Healthy Church Grants</t>
  </si>
  <si>
    <t>Resonate: Nigeria CRC-N Isawa Evangelism</t>
  </si>
  <si>
    <t>Resonate: Uganda</t>
  </si>
  <si>
    <t>Resonate: Niger</t>
  </si>
  <si>
    <t>Resonate: Nigeria CRC-N Scholarships</t>
  </si>
  <si>
    <t>WMAF Nigeria NKST Evangelist Salary</t>
  </si>
  <si>
    <t>Resonate: Nigeria RCCN Evangelism Programs</t>
  </si>
  <si>
    <t>Resonate: Sierra Leone Leadership Development</t>
  </si>
  <si>
    <t>Resonate: El Salvador Seeds of New Creation</t>
  </si>
  <si>
    <t>Resonate: Haiti Local Ch Construction</t>
  </si>
  <si>
    <t>Resonate: Nicaragua Healthy Churches</t>
  </si>
  <si>
    <t>Resonate: Sierra Leone Church Building Assistance</t>
  </si>
  <si>
    <t>Resonate: South/East Africa My Own Bibles</t>
  </si>
  <si>
    <t>Resonate: Ukraine TLT, Educational Care, Global Coffee Break</t>
  </si>
  <si>
    <t>Resonate: DR CTM Transformational Projects</t>
  </si>
  <si>
    <t>Resonate: Nicaragua Chr Student U Movement</t>
  </si>
  <si>
    <t>Resonate: West Africa Fulfulde NT Study Guide</t>
  </si>
  <si>
    <t>Resonate: Nigeria Niger Warari Bible School</t>
  </si>
  <si>
    <t>Resonate: DR Church Matching Grant</t>
  </si>
  <si>
    <t>Resonate: East Africa</t>
  </si>
  <si>
    <t>Resonate: East Africa Educational Care</t>
  </si>
  <si>
    <t>Resonate: East Africa Leadership Training</t>
  </si>
  <si>
    <t>Resonate: Myanmar Leadership Development</t>
  </si>
  <si>
    <t>Resonate: Nigeria KUTAYA Discipling Believers</t>
  </si>
  <si>
    <t>Resonate: Nigeria Evang Missions Assoc Theology Trg</t>
  </si>
  <si>
    <t>Nigeria: RCCN Scholarships</t>
  </si>
  <si>
    <t>Resonate: Nigeria RCCN Veenstra Seminary</t>
  </si>
  <si>
    <t>Resonate: Romania Roma Youth Leadership Project</t>
  </si>
  <si>
    <t>Resonate: Timothy Leadership Training</t>
  </si>
  <si>
    <t>Resonate: Sierra Leone Diakonia Fund</t>
  </si>
  <si>
    <t>Resonate: Middle East Ministry</t>
  </si>
  <si>
    <t>Resonate: Asia/S Korean Gho Ministry Project</t>
  </si>
  <si>
    <t>Resonate: West Africa Maletoungou Vehicle</t>
  </si>
  <si>
    <t>Resonate: Mexico Tijuana Coffee Break Materials</t>
  </si>
  <si>
    <t>Resonate: Nepal Global Affiliate, Jun Eo</t>
  </si>
  <si>
    <t>Resonate: Educational Care</t>
  </si>
  <si>
    <t>Resonate: Ukraine Worship Symposium</t>
  </si>
  <si>
    <t>Resonate: Healing Hearts, Transforming Nations</t>
  </si>
  <si>
    <t>Resonate: Nigeria Muslim B Believer Relief</t>
  </si>
  <si>
    <t>Resonate: Russia Timmerman Vehicle</t>
  </si>
  <si>
    <t>Resonate: El Salvador Social Enterprise Proj</t>
  </si>
  <si>
    <t>Resonate: Latin American Impact Clubs</t>
  </si>
  <si>
    <t>Resonate: South Africa Through Their Eyes</t>
  </si>
  <si>
    <t>Resonate: Cuba Christian Education</t>
  </si>
  <si>
    <t>Resonate: East Europe Christian Library</t>
  </si>
  <si>
    <t>Resonate: Russia Diaspora Missions Development</t>
  </si>
  <si>
    <t>Resonate: Costa Rica CETI</t>
  </si>
  <si>
    <t>Resonate: Egypt Leadership Development Projects</t>
  </si>
  <si>
    <t>Resonate: Haiti Church-to-Church Partnerships</t>
  </si>
  <si>
    <t>Resonate: Mexico Bible Reading in 90 Days</t>
  </si>
  <si>
    <t>Resonate: Mexico Image of God (AID) Ministries</t>
  </si>
  <si>
    <t>Resonate: West Africa Training Pastor/Church Leaders</t>
  </si>
  <si>
    <t>Resonate: Liberia Return to Cape Mount</t>
  </si>
  <si>
    <t>Resonate: Nigeria CRCN Isawa Building Capital</t>
  </si>
  <si>
    <t>Resonate: Nigeria CRC-N Evangelism Motorcycles</t>
  </si>
  <si>
    <t>Resonate: Sierra Leone Bahago/Intern housing</t>
  </si>
  <si>
    <t>Resonate: Sierra Leone Bahago Family Travel</t>
  </si>
  <si>
    <t>Resonate: Japan Worship Enrichment</t>
  </si>
  <si>
    <t>Resonate: Evangelism</t>
  </si>
  <si>
    <t>Resonate: West Africa Higher Education Initiative</t>
  </si>
  <si>
    <t>Resonate: Nepal</t>
  </si>
  <si>
    <t>Resonate: Cuba Parsonage Reconstruction</t>
  </si>
  <si>
    <t>Resonate: Haiti Impact Clubs</t>
  </si>
  <si>
    <t>Resonate: Haiti CRECH Construction</t>
  </si>
  <si>
    <t>Resonate: Nicaragua Impact Clubs</t>
  </si>
  <si>
    <t>Resonate: East Africa TN Vehicle</t>
  </si>
  <si>
    <t>Resonate: West Africa Dalaba Building Project</t>
  </si>
  <si>
    <t>Resonate: African Urban Partnerships</t>
  </si>
  <si>
    <t>Resonate: El Salvador Seeds of New Creation Grant</t>
  </si>
  <si>
    <t>Resonate: Nepal Interserve Korea-Mani Korala</t>
  </si>
  <si>
    <t>Resonate: Haiti IMPACT Translation</t>
  </si>
  <si>
    <t>Resonate: Honduras Manguilile</t>
  </si>
  <si>
    <t>Resonate: Lithuania Tuition Asst for LCC Theology Majors</t>
  </si>
  <si>
    <t>Resonate: Central America Network Nourishment</t>
  </si>
  <si>
    <t>Resonate: Egypt Inter-Faith Projects</t>
  </si>
  <si>
    <t>Resonate: Egypt Outreach Collaboration</t>
  </si>
  <si>
    <t>Resonate: Germany Emerging Migrant Church Leadership Development</t>
  </si>
  <si>
    <t>Resonate: West Africa Fulani Believers Conference and Mission School</t>
  </si>
  <si>
    <t>Resonate: West Africa Macina Fulfulde Ajami Literature</t>
  </si>
  <si>
    <t>Resonate: Nigeria RCCN Kuteb Bible Translation</t>
  </si>
  <si>
    <t>Resonate: Romania Networking Conference</t>
  </si>
  <si>
    <t>Resonate: East Europe Partners</t>
  </si>
  <si>
    <t>Resonate: Chinese Chr School Teachers Training</t>
  </si>
  <si>
    <t>Resonate: West Africa Christian Education Resource Center</t>
  </si>
  <si>
    <t>Resonate: Japan CAJ Ruth Spalink Salary Compensation</t>
  </si>
  <si>
    <t>Resonate: Lithuania KIUC Scholarship Grant</t>
  </si>
  <si>
    <t>Resonate: Costa Rica Padila DeBorst Vehicle</t>
  </si>
  <si>
    <t>Resonate: Costa Rica Casa Adobe</t>
  </si>
  <si>
    <t>Resonate: Guatemala Centro Alcance Project</t>
  </si>
  <si>
    <t>Resonate: El Salvador Home of Blessings</t>
  </si>
  <si>
    <t>Resonate: Middle East Peer to Peer</t>
  </si>
  <si>
    <t>Resonate: Jon De Bruyn Memorial Prayer Fund</t>
  </si>
  <si>
    <t>Resonate: Impact Clubs</t>
  </si>
  <si>
    <t>Resonate: East and Central Asia Region</t>
  </si>
  <si>
    <t>Resonate: S &amp; SE Asia Region</t>
  </si>
  <si>
    <t>Resonate: Oman</t>
  </si>
  <si>
    <t>Resonate: West Africa Region</t>
  </si>
  <si>
    <t>Resonate: Egypt</t>
  </si>
  <si>
    <t>Resonate: Kenya</t>
  </si>
  <si>
    <t>Resonate: South Africa</t>
  </si>
  <si>
    <t>Resonate: Europe Region</t>
  </si>
  <si>
    <t>Resonate: Germany</t>
  </si>
  <si>
    <t>Resonate: Lithuania</t>
  </si>
  <si>
    <t>Resonate: Romania</t>
  </si>
  <si>
    <t>Resonate: Mexico and Caribbean Region</t>
  </si>
  <si>
    <t>Resonate: Egypt Leadership Development Scholarship Fund</t>
  </si>
  <si>
    <t>Resonate: Romania Creation Care Network</t>
  </si>
  <si>
    <t>Resonate: Haiti Zuiderveen Vehicle</t>
  </si>
  <si>
    <t>Resonate: Cambodia New Initiatives in Missional Living</t>
  </si>
  <si>
    <t>Resonate: Nepal Grant Amit Karthak</t>
  </si>
  <si>
    <t>Resonate: Nepal New Life Initiatives</t>
  </si>
  <si>
    <t>Resonate: Nigeria Mark Wiersma Educational Care</t>
  </si>
  <si>
    <t>Resonate: Nigeria Daniel Center</t>
  </si>
  <si>
    <t>Resonate: DR Impact Clubs</t>
  </si>
  <si>
    <t>Resonate: Middle East Team Expansion</t>
  </si>
  <si>
    <t>Resonate: Seeds of New Creation Vehicle</t>
  </si>
  <si>
    <t>Resonate: Mexico Impact Clubs</t>
  </si>
  <si>
    <t>Resonate: Europe Millbrook Fund</t>
  </si>
  <si>
    <t>Resonate: S Korean TLT/DBS Training for N Korean Church leaders</t>
  </si>
  <si>
    <t>Resonate: Cambodia Student Scholarships</t>
  </si>
  <si>
    <t>Resonate: East Europe Spirituality/Work Transformational Network</t>
  </si>
  <si>
    <t>Resonate: Honduras Christian Higher Education</t>
  </si>
  <si>
    <t>Resonate: Mexico Queretaro COMPA campus ministry</t>
  </si>
  <si>
    <t>Resonate: Mexico All Nations Seminary Alumni ministry care</t>
  </si>
  <si>
    <t>Resonate: Japan Water for Fukushima</t>
  </si>
  <si>
    <t>Resonate: Haiti Sous Espwa Staff Dev Scholarship</t>
  </si>
  <si>
    <t>Resonate: Sierra Leone Rural Christian Schools</t>
  </si>
  <si>
    <t>Resonate: Zambia Vehicle</t>
  </si>
  <si>
    <t>Resonate: Cuba Church Reconstruction</t>
  </si>
  <si>
    <t>Resonate: Nigeria CRCN Intertribal Peace Empowerment</t>
  </si>
  <si>
    <t>Resonate: Middle East Support in the Gulg</t>
  </si>
  <si>
    <t>Resonate: Cambodia Dove Grant</t>
  </si>
  <si>
    <t>Resonate: Nepal Theological Education for church Planting Movement</t>
  </si>
  <si>
    <t>Resonate: Philippines Asia Theological Seminary Program and Student Initiatives</t>
  </si>
  <si>
    <t>Resonate: Middle Easter Diaspora/Ethnic/Minority Ministries</t>
  </si>
  <si>
    <t>Resonate: Middle East Church Growth</t>
  </si>
  <si>
    <t>Resonate: Costa Rica AACRC Visit</t>
  </si>
  <si>
    <t>Resonate: Costa Rica A Rocha</t>
  </si>
  <si>
    <t>Resonate: Global Affiliate: Turkey - Joshua Oh</t>
  </si>
  <si>
    <t>Resonate: International Youth &amp; Lay Leadership Innovation Projects</t>
  </si>
  <si>
    <t>Resonate: International Diaspora &amp; Ethnic Ministry Innovation Projects</t>
  </si>
  <si>
    <t>Resonate: International Gospel Witness Innovation Projects</t>
  </si>
  <si>
    <t>Resonate: Uganda Radio Ministry</t>
  </si>
  <si>
    <t>Resonate: Global Missionary Support</t>
  </si>
  <si>
    <t>Resonate: Cambodia Chann Vehicle</t>
  </si>
  <si>
    <t>Resonate: Educational Care Grant</t>
  </si>
  <si>
    <t>Resonate: E&amp;S Africa Partnership Coordinator</t>
  </si>
  <si>
    <t>Resonate: Global Affiliate Diaspora Ministry - Andrew Qie</t>
  </si>
  <si>
    <t>Resonate: Nigeria ACSI</t>
  </si>
  <si>
    <t>Resonate: Central Africa Rural Schools for Transformation</t>
  </si>
  <si>
    <t>Resonate: Ukraine de Vuyst Shipment</t>
  </si>
  <si>
    <t>Resonate: Ukraine Mukachevo Church Support</t>
  </si>
  <si>
    <t>Resonate: Nepal Klompien Vehicle</t>
  </si>
  <si>
    <t>Resonate: Nicaragua Nehemiah Center Estate Fund</t>
  </si>
  <si>
    <t>Resonate: International Innovation Fund</t>
  </si>
  <si>
    <t>Resonate: Jiang vehicle</t>
  </si>
  <si>
    <t>Resonate: Middle East Global Affiliate</t>
  </si>
  <si>
    <t>Resonate: International Gospel Workers</t>
  </si>
  <si>
    <t>Resonate: Korea</t>
  </si>
  <si>
    <t>Resonate: Zambia, Theology Book Basket</t>
  </si>
  <si>
    <t>Resonate: HHTN Digital Ministry Specialist</t>
  </si>
  <si>
    <t>Resonate: Mexico City Benevolence</t>
  </si>
  <si>
    <t>Resonate: Cambodia, Van Zee Vehicle</t>
  </si>
  <si>
    <t>Resonate: Philippines, Christmas Outreach</t>
  </si>
  <si>
    <t>Resonate: West Africa, Educational Resources for Pearl School</t>
  </si>
  <si>
    <t>Resonate: Sierra Leone, Growing Together Initiative</t>
  </si>
  <si>
    <t>Resonate: South Africa, Headley Vehicle</t>
  </si>
  <si>
    <t>Resonate: Middle East Member Care Center</t>
  </si>
  <si>
    <t>Resonate: Korea: Grace Global Christian School</t>
  </si>
  <si>
    <t>Resonate: Ministry in Africa</t>
  </si>
  <si>
    <t>Resonate: ReFrame Middle East support</t>
  </si>
  <si>
    <t>Resonate: Jiang Housing Deposit</t>
  </si>
  <si>
    <t>Resonate Estate Gifts</t>
  </si>
  <si>
    <t>Resonate: Gain\Loss on Disposal of Assets</t>
  </si>
  <si>
    <t>Resonate: Accounts Payable</t>
  </si>
  <si>
    <t>Resonate: Reimbursement</t>
  </si>
  <si>
    <t>Resonate: Honduras Team Moline CRC MI</t>
  </si>
  <si>
    <t>Resonate: DR Team First Sioux Falls SD</t>
  </si>
  <si>
    <t>Resonate: DR Faith Sioux Center IA Team</t>
  </si>
  <si>
    <t>Resonate: DR Exeter ON Team</t>
  </si>
  <si>
    <t>Resonate: South Coast Beach Project</t>
  </si>
  <si>
    <t>Costa Rica Ann Arbor CRC Youth Team</t>
  </si>
  <si>
    <t>Resonate: Act Five Team</t>
  </si>
  <si>
    <t>Resonate: Honduras Team Moline CRC, MI</t>
  </si>
  <si>
    <t>Resonate: DR Faith Sioux Center IA Project</t>
  </si>
  <si>
    <t>Resonate: Immanuel Fort Collins CO Project</t>
  </si>
  <si>
    <t>Resonate: Japan Mission Trip Project</t>
  </si>
  <si>
    <t>Resonate: Act Five Project</t>
  </si>
  <si>
    <r>
      <rPr>
        <i/>
        <sz val="8"/>
        <rFont val="Arial"/>
        <family val="2"/>
      </rPr>
      <t>(reimbursed at $0.70/km)</t>
    </r>
    <r>
      <rPr>
        <sz val="10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</si>
</sst>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mmmm\ yyyy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0"/>
      <name val="Calibri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11"/>
      <color rgb="FFFF0000"/>
      <name val="Calibri"/>
      <family val="2"/>
    </font>
    <font>
      <sz val="9"/>
      <color theme="1"/>
      <name val="Arial"/>
      <family val="2"/>
    </font>
    <font>
      <b/>
      <sz val="11"/>
      <color theme="0" tint="-0.34998626667073579"/>
      <name val="Calibri"/>
      <family val="2"/>
    </font>
    <font>
      <sz val="9"/>
      <color rgb="FF0070C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8"/>
      <color rgb="FF002060"/>
      <name val="Arial"/>
      <family val="2"/>
    </font>
    <font>
      <b/>
      <sz val="14"/>
      <name val="Times New Roman"/>
      <family val="1"/>
    </font>
    <font>
      <sz val="12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thin">
        <color rgb="FF000000"/>
      </bottom>
      <diagonal/>
    </border>
    <border>
      <left/>
      <right style="slantDashDot">
        <color indexed="64"/>
      </right>
      <top/>
      <bottom style="thin">
        <color rgb="FF000000"/>
      </bottom>
      <diagonal/>
    </border>
    <border>
      <left style="slantDashDot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slantDashDot">
        <color indexed="64"/>
      </right>
      <top style="thin">
        <color rgb="FF000000"/>
      </top>
      <bottom style="thin">
        <color rgb="FF000000"/>
      </bottom>
      <diagonal/>
    </border>
    <border>
      <left style="slantDashDot">
        <color indexed="64"/>
      </left>
      <right/>
      <top style="thin">
        <color rgb="FF000000"/>
      </top>
      <bottom/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slantDashDot">
        <color indexed="64"/>
      </right>
      <top/>
      <bottom style="thin">
        <color rgb="FF000000"/>
      </bottom>
      <diagonal/>
    </border>
    <border>
      <left style="thin">
        <color indexed="64"/>
      </left>
      <right style="slantDashDot">
        <color indexed="64"/>
      </right>
      <top style="thin">
        <color rgb="FF000000"/>
      </top>
      <bottom/>
      <diagonal/>
    </border>
    <border>
      <left style="slantDashDot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slantDashDot">
        <color indexed="64"/>
      </right>
      <top/>
      <bottom style="thick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rgb="FF000000"/>
      </top>
      <bottom style="thick">
        <color indexed="64"/>
      </bottom>
      <diagonal/>
    </border>
    <border>
      <left style="slantDashDot">
        <color indexed="64"/>
      </left>
      <right/>
      <top style="thick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 style="thick">
        <color indexed="64"/>
      </top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 style="slantDashDot">
        <color indexed="64"/>
      </right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slantDashDot">
        <color indexed="64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slantDashDot">
        <color indexed="64"/>
      </right>
      <top/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78">
    <xf numFmtId="0" fontId="0" fillId="0" borderId="0" xfId="0" applyFont="1" applyAlignment="1"/>
    <xf numFmtId="0" fontId="0" fillId="0" borderId="0" xfId="0" applyFont="1" applyAlignment="1"/>
    <xf numFmtId="0" fontId="15" fillId="0" borderId="0" xfId="0" applyFont="1" applyAlignment="1">
      <alignment horizontal="center"/>
    </xf>
    <xf numFmtId="0" fontId="12" fillId="0" borderId="0" xfId="1" applyBorder="1" applyAlignment="1" applyProtection="1"/>
    <xf numFmtId="0" fontId="7" fillId="0" borderId="5" xfId="0" applyFont="1" applyBorder="1" applyProtection="1"/>
    <xf numFmtId="0" fontId="7" fillId="0" borderId="0" xfId="0" applyFont="1" applyBorder="1" applyProtection="1"/>
    <xf numFmtId="0" fontId="0" fillId="0" borderId="0" xfId="0" applyFont="1" applyBorder="1" applyAlignment="1" applyProtection="1"/>
    <xf numFmtId="0" fontId="7" fillId="0" borderId="6" xfId="0" applyFont="1" applyBorder="1" applyProtection="1"/>
    <xf numFmtId="0" fontId="14" fillId="0" borderId="0" xfId="0" applyFont="1" applyBorder="1" applyAlignment="1" applyProtection="1">
      <alignment horizontal="right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0" fillId="0" borderId="0" xfId="0" applyFill="1"/>
    <xf numFmtId="0" fontId="17" fillId="3" borderId="4" xfId="0" applyFont="1" applyFill="1" applyBorder="1" applyAlignment="1" applyProtection="1">
      <alignment horizontal="left"/>
    </xf>
    <xf numFmtId="0" fontId="2" fillId="0" borderId="0" xfId="0" applyFont="1" applyAlignment="1"/>
    <xf numFmtId="0" fontId="10" fillId="3" borderId="1" xfId="0" applyFont="1" applyFill="1" applyBorder="1" applyAlignment="1" applyProtection="1">
      <alignment horizontal="center"/>
    </xf>
    <xf numFmtId="0" fontId="17" fillId="3" borderId="9" xfId="0" applyFont="1" applyFill="1" applyBorder="1" applyAlignment="1" applyProtection="1">
      <alignment horizontal="center"/>
    </xf>
    <xf numFmtId="0" fontId="10" fillId="3" borderId="8" xfId="0" applyFont="1" applyFill="1" applyBorder="1" applyAlignment="1" applyProtection="1">
      <alignment horizontal="center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/>
    </xf>
    <xf numFmtId="7" fontId="18" fillId="0" borderId="6" xfId="0" applyNumberFormat="1" applyFont="1" applyBorder="1" applyAlignment="1" applyProtection="1">
      <alignment horizontal="right" vertical="center" wrapText="1"/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18" fillId="0" borderId="14" xfId="0" applyFont="1" applyFill="1" applyBorder="1" applyAlignment="1" applyProtection="1">
      <alignment horizontal="left" vertical="center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center"/>
    </xf>
    <xf numFmtId="0" fontId="6" fillId="3" borderId="16" xfId="0" applyFont="1" applyFill="1" applyBorder="1" applyAlignment="1" applyProtection="1">
      <alignment horizontal="center"/>
    </xf>
    <xf numFmtId="0" fontId="10" fillId="3" borderId="18" xfId="0" applyFont="1" applyFill="1" applyBorder="1" applyAlignment="1" applyProtection="1">
      <alignment horizontal="center"/>
    </xf>
    <xf numFmtId="0" fontId="10" fillId="3" borderId="19" xfId="0" applyFont="1" applyFill="1" applyBorder="1" applyAlignment="1" applyProtection="1">
      <alignment horizontal="center"/>
    </xf>
    <xf numFmtId="0" fontId="18" fillId="0" borderId="17" xfId="0" quotePrefix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left"/>
    </xf>
    <xf numFmtId="0" fontId="10" fillId="3" borderId="28" xfId="0" applyFont="1" applyFill="1" applyBorder="1" applyAlignment="1" applyProtection="1">
      <alignment horizontal="left"/>
    </xf>
    <xf numFmtId="0" fontId="7" fillId="0" borderId="29" xfId="0" applyFont="1" applyBorder="1" applyProtection="1">
      <protection locked="0"/>
    </xf>
    <xf numFmtId="0" fontId="10" fillId="3" borderId="30" xfId="0" applyFont="1" applyFill="1" applyBorder="1" applyAlignment="1" applyProtection="1">
      <alignment horizontal="left"/>
    </xf>
    <xf numFmtId="0" fontId="6" fillId="3" borderId="24" xfId="0" applyFont="1" applyFill="1" applyBorder="1" applyAlignment="1" applyProtection="1">
      <alignment horizontal="left" vertical="center"/>
    </xf>
    <xf numFmtId="0" fontId="7" fillId="3" borderId="24" xfId="0" applyFont="1" applyFill="1" applyBorder="1" applyProtection="1"/>
    <xf numFmtId="0" fontId="10" fillId="3" borderId="28" xfId="0" applyFont="1" applyFill="1" applyBorder="1" applyAlignment="1" applyProtection="1">
      <alignment horizontal="left" vertical="center"/>
    </xf>
    <xf numFmtId="0" fontId="10" fillId="3" borderId="30" xfId="0" applyFont="1" applyFill="1" applyBorder="1" applyAlignment="1" applyProtection="1">
      <alignment horizontal="left" vertical="center"/>
    </xf>
    <xf numFmtId="0" fontId="7" fillId="3" borderId="26" xfId="0" applyFont="1" applyFill="1" applyBorder="1" applyProtection="1"/>
    <xf numFmtId="0" fontId="12" fillId="0" borderId="24" xfId="1" applyBorder="1" applyAlignment="1" applyProtection="1"/>
    <xf numFmtId="0" fontId="7" fillId="0" borderId="24" xfId="0" applyFont="1" applyBorder="1" applyProtection="1"/>
    <xf numFmtId="0" fontId="10" fillId="3" borderId="31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1" fillId="3" borderId="32" xfId="0" applyFont="1" applyFill="1" applyBorder="1" applyAlignment="1" applyProtection="1">
      <alignment horizontal="center"/>
    </xf>
    <xf numFmtId="0" fontId="21" fillId="3" borderId="33" xfId="0" applyFont="1" applyFill="1" applyBorder="1" applyAlignment="1" applyProtection="1">
      <alignment horizontal="center"/>
    </xf>
    <xf numFmtId="0" fontId="10" fillId="3" borderId="34" xfId="0" applyFont="1" applyFill="1" applyBorder="1" applyAlignment="1" applyProtection="1">
      <alignment horizontal="center" vertical="center"/>
    </xf>
    <xf numFmtId="0" fontId="21" fillId="3" borderId="35" xfId="0" applyFont="1" applyFill="1" applyBorder="1" applyAlignment="1" applyProtection="1">
      <alignment horizontal="center"/>
    </xf>
    <xf numFmtId="7" fontId="18" fillId="0" borderId="32" xfId="0" applyNumberFormat="1" applyFont="1" applyBorder="1" applyAlignment="1" applyProtection="1">
      <alignment horizontal="right" vertical="center" wrapText="1"/>
      <protection locked="0"/>
    </xf>
    <xf numFmtId="0" fontId="3" fillId="0" borderId="39" xfId="0" applyFont="1" applyBorder="1" applyAlignment="1" applyProtection="1">
      <alignment horizontal="right"/>
    </xf>
    <xf numFmtId="0" fontId="17" fillId="3" borderId="15" xfId="0" applyFont="1" applyFill="1" applyBorder="1" applyAlignment="1" applyProtection="1">
      <alignment horizontal="left"/>
    </xf>
    <xf numFmtId="0" fontId="7" fillId="0" borderId="42" xfId="0" applyFont="1" applyBorder="1" applyProtection="1">
      <protection locked="0"/>
    </xf>
    <xf numFmtId="0" fontId="10" fillId="3" borderId="9" xfId="0" applyFont="1" applyFill="1" applyBorder="1" applyAlignment="1" applyProtection="1">
      <alignment horizontal="center"/>
    </xf>
    <xf numFmtId="0" fontId="9" fillId="3" borderId="32" xfId="0" applyFont="1" applyFill="1" applyBorder="1" applyAlignment="1" applyProtection="1">
      <alignment horizontal="center"/>
    </xf>
    <xf numFmtId="0" fontId="7" fillId="4" borderId="45" xfId="0" applyFont="1" applyFill="1" applyBorder="1" applyProtection="1"/>
    <xf numFmtId="0" fontId="7" fillId="4" borderId="25" xfId="0" applyFont="1" applyFill="1" applyBorder="1" applyProtection="1"/>
    <xf numFmtId="0" fontId="7" fillId="4" borderId="46" xfId="0" applyFont="1" applyFill="1" applyBorder="1" applyProtection="1"/>
    <xf numFmtId="0" fontId="7" fillId="4" borderId="47" xfId="0" applyFont="1" applyFill="1" applyBorder="1" applyProtection="1"/>
    <xf numFmtId="0" fontId="0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protection locked="0"/>
    </xf>
    <xf numFmtId="0" fontId="6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0" fillId="4" borderId="43" xfId="0" applyFont="1" applyFill="1" applyBorder="1" applyAlignment="1" applyProtection="1">
      <alignment horizontal="left"/>
    </xf>
    <xf numFmtId="17" fontId="6" fillId="4" borderId="45" xfId="0" applyNumberFormat="1" applyFont="1" applyFill="1" applyBorder="1" applyAlignment="1" applyProtection="1">
      <alignment horizontal="left"/>
    </xf>
    <xf numFmtId="0" fontId="8" fillId="4" borderId="44" xfId="0" applyFont="1" applyFill="1" applyBorder="1" applyAlignment="1" applyProtection="1">
      <alignment horizontal="left"/>
    </xf>
    <xf numFmtId="17" fontId="8" fillId="4" borderId="25" xfId="0" applyNumberFormat="1" applyFont="1" applyFill="1" applyBorder="1" applyAlignment="1" applyProtection="1">
      <alignment horizontal="left"/>
    </xf>
    <xf numFmtId="43" fontId="22" fillId="3" borderId="36" xfId="0" applyNumberFormat="1" applyFont="1" applyFill="1" applyBorder="1" applyAlignment="1" applyProtection="1">
      <alignment horizontal="right" vertical="center" wrapText="1"/>
    </xf>
    <xf numFmtId="0" fontId="0" fillId="6" borderId="0" xfId="0" applyFont="1" applyFill="1" applyAlignment="1" applyProtection="1"/>
    <xf numFmtId="0" fontId="20" fillId="6" borderId="0" xfId="0" applyFont="1" applyFill="1" applyAlignment="1" applyProtection="1">
      <alignment vertical="center"/>
    </xf>
    <xf numFmtId="0" fontId="0" fillId="0" borderId="0" xfId="0" applyFont="1" applyAlignment="1" applyProtection="1"/>
    <xf numFmtId="0" fontId="3" fillId="6" borderId="0" xfId="0" applyFont="1" applyFill="1" applyProtection="1"/>
    <xf numFmtId="0" fontId="3" fillId="0" borderId="0" xfId="0" applyFont="1" applyProtection="1"/>
    <xf numFmtId="0" fontId="6" fillId="0" borderId="0" xfId="0" applyFont="1" applyProtection="1"/>
    <xf numFmtId="0" fontId="18" fillId="0" borderId="11" xfId="0" quotePrefix="1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center" vertical="center"/>
    </xf>
    <xf numFmtId="164" fontId="14" fillId="0" borderId="0" xfId="0" applyNumberFormat="1" applyFont="1" applyBorder="1" applyAlignment="1" applyProtection="1">
      <alignment horizontal="center" vertical="center"/>
    </xf>
    <xf numFmtId="7" fontId="14" fillId="0" borderId="0" xfId="0" applyNumberFormat="1" applyFont="1" applyBorder="1" applyAlignment="1" applyProtection="1">
      <alignment vertical="center"/>
    </xf>
    <xf numFmtId="0" fontId="12" fillId="0" borderId="0" xfId="0" applyFont="1"/>
    <xf numFmtId="0" fontId="18" fillId="0" borderId="15" xfId="0" applyFont="1" applyBorder="1" applyAlignment="1" applyProtection="1">
      <alignment horizontal="left" vertical="center"/>
      <protection locked="0"/>
    </xf>
    <xf numFmtId="0" fontId="12" fillId="0" borderId="50" xfId="0" applyFont="1" applyBorder="1" applyAlignment="1" applyProtection="1">
      <protection locked="0"/>
    </xf>
    <xf numFmtId="0" fontId="18" fillId="0" borderId="8" xfId="0" quotePrefix="1" applyFont="1" applyFill="1" applyBorder="1" applyAlignment="1" applyProtection="1">
      <alignment horizontal="left" vertical="center"/>
      <protection locked="0"/>
    </xf>
    <xf numFmtId="0" fontId="12" fillId="0" borderId="51" xfId="0" applyFont="1" applyBorder="1" applyAlignment="1" applyProtection="1">
      <alignment horizontal="center"/>
      <protection locked="0"/>
    </xf>
    <xf numFmtId="43" fontId="22" fillId="3" borderId="25" xfId="0" applyNumberFormat="1" applyFont="1" applyFill="1" applyBorder="1" applyAlignment="1" applyProtection="1">
      <alignment horizontal="right" vertical="center" wrapText="1"/>
    </xf>
    <xf numFmtId="14" fontId="12" fillId="0" borderId="50" xfId="0" applyNumberFormat="1" applyFont="1" applyBorder="1" applyAlignment="1" applyProtection="1">
      <protection locked="0"/>
    </xf>
    <xf numFmtId="43" fontId="18" fillId="0" borderId="52" xfId="0" applyNumberFormat="1" applyFont="1" applyFill="1" applyBorder="1" applyAlignment="1" applyProtection="1">
      <alignment horizontal="right" vertical="center" wrapText="1"/>
    </xf>
    <xf numFmtId="0" fontId="24" fillId="3" borderId="24" xfId="0" applyFont="1" applyFill="1" applyBorder="1" applyAlignment="1" applyProtection="1">
      <alignment vertical="top" wrapText="1"/>
    </xf>
    <xf numFmtId="0" fontId="24" fillId="3" borderId="0" xfId="0" applyFont="1" applyFill="1" applyBorder="1" applyAlignment="1" applyProtection="1">
      <alignment vertical="top" wrapText="1"/>
    </xf>
    <xf numFmtId="0" fontId="12" fillId="0" borderId="50" xfId="0" applyFont="1" applyBorder="1" applyAlignment="1" applyProtection="1">
      <alignment horizontal="right" indent="2"/>
    </xf>
    <xf numFmtId="0" fontId="23" fillId="0" borderId="50" xfId="0" applyFont="1" applyBorder="1" applyAlignment="1" applyProtection="1">
      <alignment horizontal="right" indent="2"/>
    </xf>
    <xf numFmtId="7" fontId="18" fillId="3" borderId="20" xfId="0" applyNumberFormat="1" applyFont="1" applyFill="1" applyBorder="1" applyAlignment="1" applyProtection="1">
      <alignment horizontal="right" vertical="center" wrapText="1"/>
    </xf>
    <xf numFmtId="7" fontId="18" fillId="3" borderId="40" xfId="0" applyNumberFormat="1" applyFont="1" applyFill="1" applyBorder="1" applyAlignment="1" applyProtection="1">
      <alignment horizontal="right" vertical="center" wrapText="1"/>
    </xf>
    <xf numFmtId="0" fontId="18" fillId="3" borderId="53" xfId="0" quotePrefix="1" applyFont="1" applyFill="1" applyBorder="1" applyAlignment="1" applyProtection="1">
      <alignment horizontal="center" vertical="center"/>
    </xf>
    <xf numFmtId="43" fontId="18" fillId="0" borderId="54" xfId="0" applyNumberFormat="1" applyFont="1" applyBorder="1" applyAlignment="1" applyProtection="1">
      <alignment horizontal="right" vertical="center" wrapText="1"/>
    </xf>
    <xf numFmtId="0" fontId="26" fillId="5" borderId="45" xfId="1" applyFont="1" applyFill="1" applyBorder="1" applyAlignment="1" applyProtection="1">
      <alignment horizontal="center"/>
    </xf>
    <xf numFmtId="165" fontId="26" fillId="5" borderId="25" xfId="1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/>
      <protection locked="0"/>
    </xf>
    <xf numFmtId="0" fontId="28" fillId="0" borderId="3" xfId="0" applyFont="1" applyFill="1" applyBorder="1" applyAlignment="1" applyProtection="1">
      <alignment horizontal="left" vertical="center" wrapText="1"/>
      <protection locked="0"/>
    </xf>
    <xf numFmtId="0" fontId="28" fillId="0" borderId="55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center" vertical="center"/>
    </xf>
    <xf numFmtId="7" fontId="1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Protection="1"/>
    <xf numFmtId="0" fontId="0" fillId="0" borderId="0" xfId="0" applyFont="1" applyFill="1" applyAlignment="1" applyProtection="1"/>
    <xf numFmtId="0" fontId="19" fillId="6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right"/>
    </xf>
    <xf numFmtId="0" fontId="14" fillId="6" borderId="0" xfId="0" applyFont="1" applyFill="1" applyBorder="1" applyAlignment="1" applyProtection="1">
      <alignment horizontal="center" vertical="center"/>
    </xf>
    <xf numFmtId="164" fontId="14" fillId="6" borderId="0" xfId="0" applyNumberFormat="1" applyFont="1" applyFill="1" applyBorder="1" applyAlignment="1" applyProtection="1">
      <alignment horizontal="center" vertical="center"/>
    </xf>
    <xf numFmtId="7" fontId="14" fillId="6" borderId="0" xfId="0" applyNumberFormat="1" applyFont="1" applyFill="1" applyBorder="1" applyAlignment="1" applyProtection="1">
      <alignment vertical="center"/>
    </xf>
    <xf numFmtId="0" fontId="3" fillId="6" borderId="0" xfId="0" applyFont="1" applyFill="1" applyProtection="1">
      <protection locked="0"/>
    </xf>
    <xf numFmtId="0" fontId="0" fillId="6" borderId="0" xfId="0" applyFont="1" applyFill="1" applyAlignment="1" applyProtection="1">
      <protection locked="0"/>
    </xf>
    <xf numFmtId="0" fontId="13" fillId="3" borderId="59" xfId="0" applyFont="1" applyFill="1" applyBorder="1" applyAlignment="1" applyProtection="1">
      <alignment horizontal="left" vertical="top" wrapText="1"/>
    </xf>
    <xf numFmtId="0" fontId="13" fillId="3" borderId="1" xfId="0" applyFont="1" applyFill="1" applyBorder="1" applyAlignment="1" applyProtection="1">
      <alignment horizontal="left" vertical="top" indent="20"/>
    </xf>
    <xf numFmtId="0" fontId="13" fillId="3" borderId="1" xfId="0" applyFont="1" applyFill="1" applyBorder="1" applyAlignment="1" applyProtection="1">
      <alignment horizontal="left" vertical="top" wrapText="1" indent="20"/>
    </xf>
    <xf numFmtId="0" fontId="1" fillId="0" borderId="0" xfId="2" applyFont="1" applyAlignment="1"/>
    <xf numFmtId="0" fontId="16" fillId="0" borderId="0" xfId="2" applyFont="1" applyFill="1" applyAlignment="1">
      <alignment horizontal="left"/>
    </xf>
    <xf numFmtId="0" fontId="30" fillId="0" borderId="59" xfId="0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 wrapText="1"/>
    </xf>
    <xf numFmtId="0" fontId="30" fillId="0" borderId="55" xfId="0" applyFont="1" applyFill="1" applyBorder="1" applyAlignment="1" applyProtection="1">
      <alignment horizontal="center" vertical="center" wrapText="1"/>
    </xf>
    <xf numFmtId="0" fontId="27" fillId="0" borderId="5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horizontal="left" vertical="center" wrapText="1"/>
      <protection locked="0"/>
    </xf>
    <xf numFmtId="0" fontId="28" fillId="0" borderId="55" xfId="0" applyFont="1" applyFill="1" applyBorder="1" applyAlignment="1" applyProtection="1">
      <alignment horizontal="left" vertical="center" wrapText="1"/>
      <protection locked="0"/>
    </xf>
    <xf numFmtId="0" fontId="0" fillId="0" borderId="59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0" borderId="55" xfId="0" applyFill="1" applyBorder="1" applyAlignment="1" applyProtection="1">
      <alignment horizontal="left" wrapText="1"/>
      <protection locked="0"/>
    </xf>
    <xf numFmtId="0" fontId="28" fillId="0" borderId="3" xfId="0" applyFont="1" applyFill="1" applyBorder="1" applyAlignment="1" applyProtection="1">
      <alignment horizontal="left" vertical="center"/>
      <protection locked="0"/>
    </xf>
    <xf numFmtId="0" fontId="28" fillId="0" borderId="55" xfId="0" applyFont="1" applyFill="1" applyBorder="1" applyAlignment="1" applyProtection="1">
      <alignment horizontal="left" vertical="center"/>
      <protection locked="0"/>
    </xf>
    <xf numFmtId="0" fontId="29" fillId="5" borderId="59" xfId="0" applyFont="1" applyFill="1" applyBorder="1" applyAlignment="1" applyProtection="1">
      <alignment horizontal="left" vertical="top" wrapText="1"/>
    </xf>
    <xf numFmtId="0" fontId="29" fillId="5" borderId="3" xfId="0" applyFont="1" applyFill="1" applyBorder="1" applyAlignment="1" applyProtection="1">
      <alignment horizontal="left" vertical="top" wrapText="1"/>
    </xf>
    <xf numFmtId="0" fontId="29" fillId="5" borderId="55" xfId="0" applyFont="1" applyFill="1" applyBorder="1" applyAlignment="1" applyProtection="1">
      <alignment horizontal="left" vertical="top" wrapText="1"/>
    </xf>
    <xf numFmtId="0" fontId="27" fillId="0" borderId="56" xfId="0" applyFont="1" applyFill="1" applyBorder="1" applyAlignment="1" applyProtection="1">
      <alignment horizontal="center" vertical="center" wrapText="1"/>
    </xf>
    <xf numFmtId="0" fontId="27" fillId="0" borderId="57" xfId="0" applyFont="1" applyFill="1" applyBorder="1" applyAlignment="1" applyProtection="1">
      <alignment horizontal="center" vertical="center" wrapText="1"/>
    </xf>
    <xf numFmtId="0" fontId="27" fillId="0" borderId="58" xfId="0" applyFont="1" applyFill="1" applyBorder="1" applyAlignment="1" applyProtection="1">
      <alignment horizontal="center" vertical="center" wrapText="1"/>
    </xf>
    <xf numFmtId="0" fontId="28" fillId="0" borderId="59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horizontal="center" vertical="center" wrapText="1"/>
    </xf>
    <xf numFmtId="0" fontId="28" fillId="0" borderId="55" xfId="0" applyFont="1" applyFill="1" applyBorder="1" applyAlignment="1" applyProtection="1">
      <alignment horizontal="center" vertical="center" wrapText="1"/>
    </xf>
    <xf numFmtId="0" fontId="18" fillId="0" borderId="37" xfId="0" applyFont="1" applyBorder="1" applyAlignment="1" applyProtection="1">
      <alignment horizontal="left" vertical="top" wrapText="1"/>
      <protection locked="0"/>
    </xf>
    <xf numFmtId="0" fontId="18" fillId="0" borderId="20" xfId="0" applyFont="1" applyBorder="1" applyAlignment="1" applyProtection="1">
      <alignment horizontal="left" vertical="top" wrapText="1"/>
      <protection locked="0"/>
    </xf>
    <xf numFmtId="0" fontId="18" fillId="0" borderId="34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center"/>
    </xf>
    <xf numFmtId="0" fontId="13" fillId="2" borderId="0" xfId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left" indent="4"/>
    </xf>
    <xf numFmtId="0" fontId="19" fillId="0" borderId="37" xfId="0" applyFont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/>
    </xf>
    <xf numFmtId="0" fontId="19" fillId="0" borderId="38" xfId="0" applyFont="1" applyBorder="1" applyAlignment="1" applyProtection="1">
      <alignment horizontal="center" vertical="center"/>
    </xf>
    <xf numFmtId="0" fontId="19" fillId="0" borderId="3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164" fontId="14" fillId="0" borderId="20" xfId="0" applyNumberFormat="1" applyFont="1" applyBorder="1" applyAlignment="1" applyProtection="1">
      <alignment horizontal="center" vertical="center"/>
    </xf>
    <xf numFmtId="164" fontId="14" fillId="0" borderId="39" xfId="0" applyNumberFormat="1" applyFont="1" applyBorder="1" applyAlignment="1" applyProtection="1">
      <alignment horizontal="center" vertical="center"/>
    </xf>
    <xf numFmtId="7" fontId="14" fillId="0" borderId="40" xfId="0" applyNumberFormat="1" applyFont="1" applyBorder="1" applyAlignment="1" applyProtection="1">
      <alignment vertical="center"/>
    </xf>
    <xf numFmtId="7" fontId="14" fillId="0" borderId="41" xfId="0" applyNumberFormat="1" applyFont="1" applyBorder="1" applyAlignment="1" applyProtection="1">
      <alignment vertical="center"/>
    </xf>
    <xf numFmtId="0" fontId="24" fillId="3" borderId="37" xfId="0" applyFont="1" applyFill="1" applyBorder="1" applyAlignment="1" applyProtection="1">
      <alignment horizontal="center" vertical="top" wrapText="1"/>
    </xf>
    <xf numFmtId="0" fontId="24" fillId="3" borderId="49" xfId="0" applyFont="1" applyFill="1" applyBorder="1" applyAlignment="1" applyProtection="1">
      <alignment horizontal="center" vertical="top" wrapText="1"/>
    </xf>
    <xf numFmtId="0" fontId="4" fillId="3" borderId="21" xfId="0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/>
    </xf>
    <xf numFmtId="0" fontId="4" fillId="3" borderId="23" xfId="0" applyFont="1" applyFill="1" applyBorder="1" applyAlignment="1" applyProtection="1">
      <alignment horizontal="center"/>
    </xf>
    <xf numFmtId="0" fontId="5" fillId="3" borderId="24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5" fillId="3" borderId="25" xfId="0" applyFont="1" applyFill="1" applyBorder="1" applyAlignment="1" applyProtection="1">
      <alignment horizontal="center"/>
    </xf>
    <xf numFmtId="0" fontId="19" fillId="3" borderId="26" xfId="0" applyFont="1" applyFill="1" applyBorder="1" applyAlignment="1" applyProtection="1">
      <alignment horizontal="center"/>
    </xf>
    <xf numFmtId="0" fontId="19" fillId="3" borderId="6" xfId="0" applyFont="1" applyFill="1" applyBorder="1" applyAlignment="1" applyProtection="1">
      <alignment horizontal="center"/>
    </xf>
    <xf numFmtId="0" fontId="19" fillId="3" borderId="27" xfId="0" applyFont="1" applyFill="1" applyBorder="1" applyAlignment="1" applyProtection="1">
      <alignment horizontal="center"/>
    </xf>
    <xf numFmtId="17" fontId="8" fillId="0" borderId="3" xfId="0" applyNumberFormat="1" applyFont="1" applyBorder="1" applyAlignment="1" applyProtection="1">
      <alignment horizontal="left"/>
      <protection locked="0"/>
    </xf>
    <xf numFmtId="17" fontId="8" fillId="0" borderId="48" xfId="0" applyNumberFormat="1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57150</xdr:rowOff>
        </xdr:from>
        <xdr:to>
          <xdr:col>3</xdr:col>
          <xdr:colOff>371475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C72"/>
  <sheetViews>
    <sheetView showGridLines="0" tabSelected="1" zoomScaleNormal="100" zoomScaleSheetLayoutView="100" workbookViewId="0">
      <selection activeCell="C5" sqref="C5:F5"/>
    </sheetView>
  </sheetViews>
  <sheetFormatPr defaultColWidth="0" defaultRowHeight="0" customHeight="1" zeroHeight="1" x14ac:dyDescent="0.25"/>
  <cols>
    <col min="1" max="1" width="3.7109375" style="73" customWidth="1"/>
    <col min="2" max="2" width="16.140625" style="59" customWidth="1"/>
    <col min="3" max="3" width="17.7109375" style="59" customWidth="1"/>
    <col min="4" max="6" width="36.7109375" style="59" customWidth="1"/>
    <col min="7" max="7" width="16.28515625" style="59" customWidth="1"/>
    <col min="8" max="8" width="15.85546875" style="59" customWidth="1"/>
    <col min="9" max="9" width="3.7109375" style="73" customWidth="1"/>
    <col min="10" max="12" width="14.7109375" style="59" hidden="1" customWidth="1"/>
    <col min="13" max="13" width="11.7109375" style="59" hidden="1" customWidth="1"/>
    <col min="14" max="27" width="8.7109375" style="59" hidden="1" customWidth="1"/>
    <col min="28" max="29" width="0" style="59" hidden="1" customWidth="1"/>
    <col min="30" max="16384" width="14.42578125" style="59" hidden="1"/>
  </cols>
  <sheetData>
    <row r="1" spans="1:21" s="73" customFormat="1" ht="12" customHeight="1" thickBot="1" x14ac:dyDescent="0.3">
      <c r="A1" s="71"/>
      <c r="B1" s="71"/>
      <c r="C1" s="71"/>
      <c r="D1" s="71"/>
      <c r="E1" s="71"/>
      <c r="F1" s="71"/>
      <c r="G1" s="71"/>
      <c r="H1" s="71"/>
      <c r="I1" s="71"/>
    </row>
    <row r="2" spans="1:21" ht="17.25" customHeight="1" x14ac:dyDescent="0.25">
      <c r="A2" s="71"/>
      <c r="B2" s="161" t="s">
        <v>1619</v>
      </c>
      <c r="C2" s="162"/>
      <c r="D2" s="162"/>
      <c r="E2" s="162"/>
      <c r="F2" s="162"/>
      <c r="G2" s="162"/>
      <c r="H2" s="163"/>
      <c r="I2" s="74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ht="17.25" customHeight="1" x14ac:dyDescent="0.25">
      <c r="A3" s="71"/>
      <c r="B3" s="164" t="s">
        <v>1620</v>
      </c>
      <c r="C3" s="165"/>
      <c r="D3" s="165"/>
      <c r="E3" s="165"/>
      <c r="F3" s="165"/>
      <c r="G3" s="165"/>
      <c r="H3" s="166"/>
      <c r="I3" s="74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17.25" customHeight="1" x14ac:dyDescent="0.25">
      <c r="A4" s="71"/>
      <c r="B4" s="167" t="s">
        <v>1618</v>
      </c>
      <c r="C4" s="168"/>
      <c r="D4" s="168"/>
      <c r="E4" s="168"/>
      <c r="F4" s="168"/>
      <c r="G4" s="168"/>
      <c r="H4" s="169"/>
      <c r="I4" s="74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17.25" customHeight="1" x14ac:dyDescent="0.25">
      <c r="A5" s="71"/>
      <c r="B5" s="33" t="s">
        <v>7</v>
      </c>
      <c r="C5" s="174"/>
      <c r="D5" s="174"/>
      <c r="E5" s="174"/>
      <c r="F5" s="175"/>
      <c r="G5" s="32" t="s">
        <v>1631</v>
      </c>
      <c r="H5" s="34"/>
      <c r="I5" s="74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ht="17.25" customHeight="1" x14ac:dyDescent="0.25">
      <c r="A6" s="71"/>
      <c r="B6" s="35" t="s">
        <v>1616</v>
      </c>
      <c r="C6" s="174"/>
      <c r="D6" s="174"/>
      <c r="E6" s="174"/>
      <c r="F6" s="175"/>
      <c r="G6" s="32" t="s">
        <v>8</v>
      </c>
      <c r="H6" s="34"/>
      <c r="I6" s="74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1" ht="17.25" customHeight="1" x14ac:dyDescent="0.25">
      <c r="A7" s="71"/>
      <c r="B7" s="36"/>
      <c r="C7" s="176"/>
      <c r="D7" s="176"/>
      <c r="E7" s="176"/>
      <c r="F7" s="177"/>
      <c r="G7" s="32" t="s">
        <v>1629</v>
      </c>
      <c r="H7" s="34"/>
      <c r="I7" s="74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pans="1:21" ht="17.25" customHeight="1" x14ac:dyDescent="0.25">
      <c r="A8" s="71"/>
      <c r="B8" s="37"/>
      <c r="C8" s="174"/>
      <c r="D8" s="174"/>
      <c r="E8" s="174"/>
      <c r="F8" s="175"/>
      <c r="G8" s="13" t="s">
        <v>9</v>
      </c>
      <c r="H8" s="34"/>
      <c r="I8" s="74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  <row r="9" spans="1:21" ht="17.25" customHeight="1" thickBot="1" x14ac:dyDescent="0.3">
      <c r="A9" s="71"/>
      <c r="B9" s="38" t="s">
        <v>1617</v>
      </c>
      <c r="C9" s="174"/>
      <c r="D9" s="174"/>
      <c r="E9" s="174"/>
      <c r="F9" s="175"/>
      <c r="G9" s="51" t="s">
        <v>1630</v>
      </c>
      <c r="H9" s="52"/>
      <c r="I9" s="74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spans="1:21" ht="17.25" customHeight="1" thickTop="1" x14ac:dyDescent="0.25">
      <c r="A10" s="71"/>
      <c r="B10" s="39" t="s">
        <v>15</v>
      </c>
      <c r="C10" s="172"/>
      <c r="D10" s="172"/>
      <c r="E10" s="172"/>
      <c r="F10" s="173"/>
      <c r="G10" s="66" t="s">
        <v>1632</v>
      </c>
      <c r="H10" s="68"/>
      <c r="I10" s="74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spans="1:21" ht="17.25" customHeight="1" x14ac:dyDescent="0.25">
      <c r="A11" s="71"/>
      <c r="B11" s="40"/>
      <c r="C11" s="170"/>
      <c r="D11" s="170"/>
      <c r="E11" s="170"/>
      <c r="F11" s="171"/>
      <c r="G11" s="67" t="s">
        <v>1633</v>
      </c>
      <c r="H11" s="69"/>
      <c r="I11" s="74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1:21" ht="8.1" customHeight="1" x14ac:dyDescent="0.25">
      <c r="A12" s="71"/>
      <c r="B12" s="41"/>
      <c r="C12" s="3"/>
      <c r="D12" s="4"/>
      <c r="E12" s="4"/>
      <c r="F12" s="4"/>
      <c r="G12" s="55"/>
      <c r="H12" s="56"/>
      <c r="I12" s="74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 ht="17.25" customHeight="1" x14ac:dyDescent="0.25">
      <c r="A13" s="71"/>
      <c r="B13" s="146" t="s">
        <v>16</v>
      </c>
      <c r="C13" s="147"/>
      <c r="D13" s="148" t="s">
        <v>1657</v>
      </c>
      <c r="E13" s="148"/>
      <c r="F13" s="148"/>
      <c r="G13" s="99">
        <v>1.35</v>
      </c>
      <c r="H13" s="100">
        <v>45323</v>
      </c>
      <c r="I13" s="74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8.1" customHeight="1" thickBot="1" x14ac:dyDescent="0.3">
      <c r="A14" s="71"/>
      <c r="B14" s="42"/>
      <c r="C14" s="5"/>
      <c r="D14" s="7"/>
      <c r="E14" s="7"/>
      <c r="F14" s="7"/>
      <c r="G14" s="57"/>
      <c r="H14" s="58"/>
      <c r="I14" s="74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pans="1:21" ht="17.25" customHeight="1" thickTop="1" x14ac:dyDescent="0.25">
      <c r="A15" s="71"/>
      <c r="B15" s="43" t="s">
        <v>10</v>
      </c>
      <c r="C15" s="18"/>
      <c r="D15" s="17" t="s">
        <v>3</v>
      </c>
      <c r="E15" s="17" t="s">
        <v>1</v>
      </c>
      <c r="F15" s="17" t="s">
        <v>2</v>
      </c>
      <c r="G15" s="53" t="s">
        <v>11</v>
      </c>
      <c r="H15" s="54" t="s">
        <v>12</v>
      </c>
      <c r="I15" s="74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17.25" customHeight="1" x14ac:dyDescent="0.25">
      <c r="A16" s="71"/>
      <c r="B16" s="44"/>
      <c r="C16" s="19"/>
      <c r="D16" s="16" t="s">
        <v>6</v>
      </c>
      <c r="E16" s="16" t="s">
        <v>6</v>
      </c>
      <c r="F16" s="16" t="s">
        <v>6</v>
      </c>
      <c r="G16" s="15" t="s">
        <v>19</v>
      </c>
      <c r="H16" s="45" t="s">
        <v>13</v>
      </c>
      <c r="I16" s="74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spans="1:21" ht="17.25" customHeight="1" x14ac:dyDescent="0.25">
      <c r="A17" s="71"/>
      <c r="B17" s="44"/>
      <c r="C17" s="19"/>
      <c r="D17" s="17" t="s">
        <v>4</v>
      </c>
      <c r="E17" s="27" t="s">
        <v>5</v>
      </c>
      <c r="F17" s="27" t="s">
        <v>1638</v>
      </c>
      <c r="G17" s="29" t="s">
        <v>1626</v>
      </c>
      <c r="H17" s="46"/>
      <c r="I17" s="74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17.25" customHeight="1" thickBot="1" x14ac:dyDescent="0.3">
      <c r="A18" s="71"/>
      <c r="B18" s="47"/>
      <c r="C18" s="20"/>
      <c r="D18" s="21" t="s">
        <v>14</v>
      </c>
      <c r="E18" s="28" t="s">
        <v>14</v>
      </c>
      <c r="F18" s="28" t="s">
        <v>14</v>
      </c>
      <c r="G18" s="30" t="s">
        <v>1627</v>
      </c>
      <c r="H18" s="48"/>
      <c r="I18" s="74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pans="1:21" s="62" customFormat="1" ht="20.100000000000001" customHeight="1" thickTop="1" x14ac:dyDescent="0.25">
      <c r="A19" s="72"/>
      <c r="B19" s="142"/>
      <c r="C19" s="143"/>
      <c r="D19" s="23"/>
      <c r="E19" s="24"/>
      <c r="F19" s="23"/>
      <c r="G19" s="22"/>
      <c r="H19" s="49"/>
      <c r="I19" s="72"/>
    </row>
    <row r="20" spans="1:21" s="62" customFormat="1" ht="20.100000000000001" customHeight="1" thickBot="1" x14ac:dyDescent="0.3">
      <c r="A20" s="72"/>
      <c r="B20" s="144"/>
      <c r="C20" s="145"/>
      <c r="D20" s="26"/>
      <c r="E20" s="26"/>
      <c r="F20" s="77"/>
      <c r="G20" s="31" t="s">
        <v>1628</v>
      </c>
      <c r="H20" s="70">
        <f>IF(G20="Yes",+G19*$G$13,G19)</f>
        <v>0</v>
      </c>
      <c r="I20" s="72"/>
    </row>
    <row r="21" spans="1:21" s="62" customFormat="1" ht="20.100000000000001" customHeight="1" thickTop="1" x14ac:dyDescent="0.25">
      <c r="A21" s="72"/>
      <c r="B21" s="142"/>
      <c r="C21" s="143"/>
      <c r="D21" s="23"/>
      <c r="E21" s="24"/>
      <c r="F21" s="25"/>
      <c r="G21" s="22"/>
      <c r="H21" s="49"/>
      <c r="I21" s="72"/>
    </row>
    <row r="22" spans="1:21" s="62" customFormat="1" ht="20.100000000000001" customHeight="1" thickBot="1" x14ac:dyDescent="0.3">
      <c r="A22" s="72"/>
      <c r="B22" s="144"/>
      <c r="C22" s="145"/>
      <c r="D22" s="26"/>
      <c r="E22" s="26"/>
      <c r="F22" s="77"/>
      <c r="G22" s="31" t="s">
        <v>1628</v>
      </c>
      <c r="H22" s="70">
        <f>IF(G22="Yes",+G21*$G$13,G21)</f>
        <v>0</v>
      </c>
      <c r="I22" s="72"/>
    </row>
    <row r="23" spans="1:21" s="62" customFormat="1" ht="20.100000000000001" customHeight="1" thickTop="1" x14ac:dyDescent="0.25">
      <c r="A23" s="72"/>
      <c r="B23" s="142"/>
      <c r="C23" s="143"/>
      <c r="D23" s="23"/>
      <c r="E23" s="24"/>
      <c r="F23" s="25"/>
      <c r="G23" s="22"/>
      <c r="H23" s="49"/>
      <c r="I23" s="72"/>
    </row>
    <row r="24" spans="1:21" s="62" customFormat="1" ht="20.100000000000001" customHeight="1" thickBot="1" x14ac:dyDescent="0.3">
      <c r="A24" s="72"/>
      <c r="B24" s="144"/>
      <c r="C24" s="145"/>
      <c r="D24" s="26"/>
      <c r="E24" s="26"/>
      <c r="F24" s="77"/>
      <c r="G24" s="31" t="s">
        <v>1628</v>
      </c>
      <c r="H24" s="70">
        <f>IF(G24="Yes",+G23*$G$13,G23)</f>
        <v>0</v>
      </c>
      <c r="I24" s="72"/>
    </row>
    <row r="25" spans="1:21" s="62" customFormat="1" ht="20.100000000000001" customHeight="1" thickTop="1" x14ac:dyDescent="0.25">
      <c r="A25" s="72"/>
      <c r="B25" s="142"/>
      <c r="C25" s="143"/>
      <c r="D25" s="23"/>
      <c r="E25" s="24"/>
      <c r="F25" s="25"/>
      <c r="G25" s="22"/>
      <c r="H25" s="49"/>
      <c r="I25" s="72"/>
    </row>
    <row r="26" spans="1:21" s="62" customFormat="1" ht="20.100000000000001" customHeight="1" thickBot="1" x14ac:dyDescent="0.3">
      <c r="A26" s="72"/>
      <c r="B26" s="144"/>
      <c r="C26" s="145"/>
      <c r="D26" s="26"/>
      <c r="E26" s="26"/>
      <c r="F26" s="77"/>
      <c r="G26" s="31" t="s">
        <v>1628</v>
      </c>
      <c r="H26" s="70">
        <f>IF(G26="Yes",+G25*$G$13,G25)</f>
        <v>0</v>
      </c>
      <c r="I26" s="72"/>
    </row>
    <row r="27" spans="1:21" s="62" customFormat="1" ht="20.100000000000001" customHeight="1" thickTop="1" x14ac:dyDescent="0.25">
      <c r="A27" s="72"/>
      <c r="B27" s="159" t="s">
        <v>1637</v>
      </c>
      <c r="C27" s="160"/>
      <c r="D27" s="23"/>
      <c r="E27" s="24"/>
      <c r="F27" s="25"/>
      <c r="G27" s="95"/>
      <c r="H27" s="96"/>
      <c r="I27" s="72"/>
    </row>
    <row r="28" spans="1:21" s="62" customFormat="1" ht="20.100000000000001" customHeight="1" x14ac:dyDescent="0.25">
      <c r="A28" s="72"/>
      <c r="B28" s="91" t="s">
        <v>1635</v>
      </c>
      <c r="C28" s="92" t="s">
        <v>1634</v>
      </c>
      <c r="D28" s="84"/>
      <c r="E28" s="84"/>
      <c r="F28" s="86"/>
      <c r="G28" s="97"/>
      <c r="H28" s="88"/>
      <c r="I28" s="72"/>
    </row>
    <row r="29" spans="1:21" s="83" customFormat="1" ht="18" customHeight="1" thickBot="1" x14ac:dyDescent="0.25">
      <c r="A29" s="72"/>
      <c r="B29" s="89"/>
      <c r="C29" s="85"/>
      <c r="D29" s="93" t="s">
        <v>2352</v>
      </c>
      <c r="E29" s="94" t="s">
        <v>1636</v>
      </c>
      <c r="F29" s="87"/>
      <c r="G29" s="98">
        <f>+F29*(MID($D$29,17,4))</f>
        <v>0</v>
      </c>
      <c r="H29" s="90">
        <f>+G29*13/113</f>
        <v>0</v>
      </c>
      <c r="I29" s="72"/>
    </row>
    <row r="30" spans="1:21" s="62" customFormat="1" ht="20.100000000000001" customHeight="1" thickTop="1" x14ac:dyDescent="0.25">
      <c r="A30" s="72"/>
      <c r="B30" s="159" t="s">
        <v>1637</v>
      </c>
      <c r="C30" s="160"/>
      <c r="D30" s="23"/>
      <c r="E30" s="24"/>
      <c r="F30" s="25"/>
      <c r="G30" s="95"/>
      <c r="H30" s="96"/>
      <c r="I30" s="72"/>
    </row>
    <row r="31" spans="1:21" s="62" customFormat="1" ht="20.100000000000001" customHeight="1" x14ac:dyDescent="0.25">
      <c r="A31" s="72"/>
      <c r="B31" s="91" t="s">
        <v>1635</v>
      </c>
      <c r="C31" s="92" t="s">
        <v>1634</v>
      </c>
      <c r="D31" s="84"/>
      <c r="E31" s="84"/>
      <c r="F31" s="86"/>
      <c r="G31" s="97"/>
      <c r="H31" s="88"/>
      <c r="I31" s="72"/>
    </row>
    <row r="32" spans="1:21" s="83" customFormat="1" ht="18" customHeight="1" thickBot="1" x14ac:dyDescent="0.25">
      <c r="A32" s="72"/>
      <c r="B32" s="89"/>
      <c r="C32" s="85"/>
      <c r="D32" s="93" t="s">
        <v>2352</v>
      </c>
      <c r="E32" s="94" t="s">
        <v>1636</v>
      </c>
      <c r="F32" s="87"/>
      <c r="G32" s="98">
        <f>+F32*(MID($D$29,17,4))</f>
        <v>0</v>
      </c>
      <c r="H32" s="90">
        <f>+G32*13/113</f>
        <v>0</v>
      </c>
      <c r="I32" s="72"/>
    </row>
    <row r="33" spans="1:29" ht="17.25" customHeight="1" thickTop="1" x14ac:dyDescent="0.25">
      <c r="A33" s="71"/>
      <c r="B33" s="149" t="s">
        <v>1625</v>
      </c>
      <c r="C33" s="150"/>
      <c r="D33" s="150"/>
      <c r="E33" s="8"/>
      <c r="F33" s="153" t="s">
        <v>1639</v>
      </c>
      <c r="G33" s="155">
        <f>+H20+H22+H24+H26+G29+G32</f>
        <v>0</v>
      </c>
      <c r="H33" s="157">
        <f>+H19+H21+H23+H25+H29+H32</f>
        <v>0</v>
      </c>
      <c r="I33" s="74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</row>
    <row r="34" spans="1:29" ht="17.25" customHeight="1" thickBot="1" x14ac:dyDescent="0.3">
      <c r="A34" s="71"/>
      <c r="B34" s="151"/>
      <c r="C34" s="152"/>
      <c r="D34" s="152"/>
      <c r="E34" s="50"/>
      <c r="F34" s="154"/>
      <c r="G34" s="156"/>
      <c r="H34" s="158"/>
      <c r="I34" s="74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</row>
    <row r="35" spans="1:29" ht="12" customHeight="1" x14ac:dyDescent="0.25">
      <c r="A35" s="71"/>
      <c r="B35" s="78"/>
      <c r="C35" s="78"/>
      <c r="D35" s="78"/>
      <c r="E35" s="79"/>
      <c r="F35" s="80"/>
      <c r="G35" s="81"/>
      <c r="H35" s="82"/>
      <c r="I35" s="74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</row>
    <row r="36" spans="1:29" s="116" customFormat="1" ht="12" customHeight="1" x14ac:dyDescent="0.25">
      <c r="A36" s="71"/>
      <c r="B36" s="110"/>
      <c r="C36" s="110"/>
      <c r="D36" s="110"/>
      <c r="E36" s="111"/>
      <c r="F36" s="112"/>
      <c r="G36" s="113"/>
      <c r="H36" s="114"/>
      <c r="I36" s="74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</row>
    <row r="37" spans="1:29" ht="17.25" customHeight="1" x14ac:dyDescent="0.25">
      <c r="A37" s="59"/>
      <c r="B37" s="109"/>
      <c r="C37" s="78"/>
      <c r="D37" s="78"/>
      <c r="E37" s="78"/>
      <c r="F37" s="79"/>
      <c r="G37" s="80"/>
      <c r="H37" s="81"/>
      <c r="I37" s="82"/>
      <c r="J37" s="74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spans="1:29" ht="34.5" customHeight="1" x14ac:dyDescent="0.25">
      <c r="A38" s="59"/>
      <c r="B38" s="101"/>
      <c r="C38" s="136" t="s">
        <v>1640</v>
      </c>
      <c r="D38" s="137"/>
      <c r="E38" s="137"/>
      <c r="F38" s="138"/>
      <c r="G38" s="104"/>
      <c r="H38" s="105"/>
      <c r="I38" s="106"/>
      <c r="J38" s="107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spans="1:29" s="73" customFormat="1" ht="52.5" customHeight="1" x14ac:dyDescent="0.25">
      <c r="B39" s="101"/>
      <c r="C39" s="139" t="s">
        <v>1641</v>
      </c>
      <c r="D39" s="140"/>
      <c r="E39" s="140"/>
      <c r="F39" s="141"/>
      <c r="G39" s="108"/>
      <c r="H39" s="108"/>
      <c r="I39" s="109"/>
      <c r="J39" s="109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</row>
    <row r="40" spans="1:29" s="63" customFormat="1" ht="34.5" customHeight="1" x14ac:dyDescent="0.25">
      <c r="B40" s="101"/>
      <c r="C40" s="133" t="s">
        <v>1642</v>
      </c>
      <c r="D40" s="134"/>
      <c r="E40" s="134"/>
      <c r="F40" s="135"/>
      <c r="G40" s="64"/>
      <c r="H40" s="61"/>
      <c r="J40" s="6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9" s="63" customFormat="1" ht="34.5" customHeight="1" x14ac:dyDescent="0.25">
      <c r="B41" s="101"/>
      <c r="C41" s="117" t="s">
        <v>1643</v>
      </c>
      <c r="D41" s="126"/>
      <c r="E41" s="126"/>
      <c r="F41" s="127"/>
      <c r="G41" s="65"/>
      <c r="H41" s="65"/>
      <c r="J41" s="6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</row>
    <row r="42" spans="1:29" ht="34.5" customHeight="1" x14ac:dyDescent="0.25">
      <c r="A42" s="59"/>
      <c r="B42" s="101"/>
      <c r="C42" s="117" t="s">
        <v>1644</v>
      </c>
      <c r="D42" s="126"/>
      <c r="E42" s="126"/>
      <c r="F42" s="127"/>
      <c r="G42" s="60"/>
      <c r="H42" s="60"/>
      <c r="I42" s="60"/>
      <c r="J42" s="75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</row>
    <row r="43" spans="1:29" ht="34.5" customHeight="1" x14ac:dyDescent="0.25">
      <c r="A43" s="59"/>
      <c r="B43" s="101"/>
      <c r="C43" s="117" t="s">
        <v>1645</v>
      </c>
      <c r="D43" s="126"/>
      <c r="E43" s="126"/>
      <c r="F43" s="127"/>
      <c r="G43" s="60"/>
      <c r="H43" s="60"/>
      <c r="I43" s="60"/>
      <c r="J43" s="75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</row>
    <row r="44" spans="1:29" ht="34.5" customHeight="1" x14ac:dyDescent="0.25">
      <c r="A44" s="59"/>
      <c r="B44" s="101"/>
      <c r="C44" s="117" t="s">
        <v>1646</v>
      </c>
      <c r="D44" s="126"/>
      <c r="E44" s="126"/>
      <c r="F44" s="127"/>
      <c r="G44" s="60"/>
      <c r="H44" s="60"/>
      <c r="I44" s="60"/>
      <c r="J44" s="75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</row>
    <row r="45" spans="1:29" ht="34.5" customHeight="1" x14ac:dyDescent="0.25">
      <c r="A45" s="59"/>
      <c r="B45" s="101"/>
      <c r="C45" s="117" t="s">
        <v>1647</v>
      </c>
      <c r="D45" s="102"/>
      <c r="E45" s="118" t="s">
        <v>1648</v>
      </c>
      <c r="F45" s="103"/>
      <c r="G45" s="60"/>
      <c r="H45" s="60"/>
      <c r="I45" s="60"/>
      <c r="J45" s="75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</row>
    <row r="46" spans="1:29" ht="34.5" customHeight="1" x14ac:dyDescent="0.25">
      <c r="A46" s="59"/>
      <c r="B46" s="101"/>
      <c r="C46" s="133" t="s">
        <v>1649</v>
      </c>
      <c r="D46" s="134"/>
      <c r="E46" s="134"/>
      <c r="F46" s="135"/>
      <c r="G46" s="60"/>
      <c r="H46" s="60"/>
      <c r="I46" s="60"/>
      <c r="J46" s="75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</row>
    <row r="47" spans="1:29" ht="34.5" customHeight="1" x14ac:dyDescent="0.25">
      <c r="A47" s="59"/>
      <c r="B47" s="101"/>
      <c r="C47" s="117" t="s">
        <v>1650</v>
      </c>
      <c r="D47" s="126"/>
      <c r="E47" s="126"/>
      <c r="F47" s="127"/>
      <c r="G47" s="60"/>
      <c r="H47" s="60"/>
      <c r="I47" s="60"/>
      <c r="J47" s="75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</row>
    <row r="48" spans="1:29" ht="34.5" customHeight="1" x14ac:dyDescent="0.25">
      <c r="A48" s="59"/>
      <c r="B48" s="101"/>
      <c r="C48" s="117" t="s">
        <v>1651</v>
      </c>
      <c r="D48" s="126"/>
      <c r="E48" s="126"/>
      <c r="F48" s="127"/>
      <c r="G48" s="60"/>
      <c r="H48" s="60"/>
      <c r="I48" s="60"/>
      <c r="J48" s="75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</row>
    <row r="49" spans="1:28" ht="34.5" customHeight="1" x14ac:dyDescent="0.25">
      <c r="A49" s="59"/>
      <c r="B49" s="101"/>
      <c r="C49" s="117" t="s">
        <v>1646</v>
      </c>
      <c r="D49" s="126"/>
      <c r="E49" s="126"/>
      <c r="F49" s="127"/>
      <c r="G49" s="60"/>
      <c r="H49" s="60"/>
      <c r="I49" s="60"/>
      <c r="J49" s="75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</row>
    <row r="50" spans="1:28" ht="34.5" customHeight="1" x14ac:dyDescent="0.25">
      <c r="A50" s="59"/>
      <c r="B50" s="101"/>
      <c r="C50" s="117" t="s">
        <v>1647</v>
      </c>
      <c r="D50" s="102"/>
      <c r="E50" s="118" t="s">
        <v>1648</v>
      </c>
      <c r="F50" s="103"/>
      <c r="G50" s="60"/>
      <c r="H50" s="60"/>
      <c r="I50" s="60"/>
      <c r="J50" s="75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</row>
    <row r="51" spans="1:28" ht="12" customHeight="1" x14ac:dyDescent="0.25">
      <c r="A51" s="59"/>
      <c r="B51" s="101"/>
      <c r="C51" s="128"/>
      <c r="D51" s="129"/>
      <c r="E51" s="129"/>
      <c r="F51" s="130"/>
      <c r="G51" s="60"/>
      <c r="H51" s="60"/>
      <c r="I51" s="60"/>
      <c r="J51" s="75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</row>
    <row r="52" spans="1:28" ht="34.5" customHeight="1" x14ac:dyDescent="0.25">
      <c r="A52" s="59"/>
      <c r="B52" s="101"/>
      <c r="C52" s="117" t="s">
        <v>1652</v>
      </c>
      <c r="D52" s="131"/>
      <c r="E52" s="131"/>
      <c r="F52" s="132"/>
      <c r="G52" s="60"/>
      <c r="H52" s="60"/>
      <c r="I52" s="60"/>
      <c r="J52" s="75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</row>
    <row r="53" spans="1:28" ht="34.5" customHeight="1" x14ac:dyDescent="0.25">
      <c r="A53" s="59"/>
      <c r="B53" s="101"/>
      <c r="C53" s="117" t="s">
        <v>1653</v>
      </c>
      <c r="D53" s="102"/>
      <c r="E53" s="119" t="s">
        <v>1654</v>
      </c>
      <c r="F53" s="103"/>
      <c r="G53" s="60"/>
      <c r="H53" s="60"/>
      <c r="I53" s="60"/>
      <c r="J53" s="75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</row>
    <row r="54" spans="1:28" ht="34.5" customHeight="1" x14ac:dyDescent="0.25">
      <c r="A54" s="59"/>
      <c r="B54" s="101"/>
      <c r="C54" s="117" t="s">
        <v>1655</v>
      </c>
      <c r="D54" s="126"/>
      <c r="E54" s="126"/>
      <c r="F54" s="127"/>
      <c r="G54" s="60"/>
      <c r="H54" s="60"/>
      <c r="I54" s="60"/>
      <c r="J54" s="75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</row>
    <row r="55" spans="1:28" ht="12" customHeight="1" x14ac:dyDescent="0.25">
      <c r="A55" s="59"/>
      <c r="B55" s="101"/>
      <c r="C55" s="128"/>
      <c r="D55" s="129"/>
      <c r="E55" s="129"/>
      <c r="F55" s="130"/>
      <c r="G55" s="60"/>
      <c r="H55" s="60"/>
      <c r="I55" s="60"/>
      <c r="J55" s="75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</row>
    <row r="56" spans="1:28" ht="34.5" customHeight="1" x14ac:dyDescent="0.25">
      <c r="A56" s="59"/>
      <c r="B56" s="101"/>
      <c r="C56" s="122" t="s">
        <v>1656</v>
      </c>
      <c r="D56" s="123"/>
      <c r="E56" s="123"/>
      <c r="F56" s="124"/>
      <c r="G56" s="60"/>
      <c r="H56" s="60"/>
      <c r="I56" s="60"/>
      <c r="J56" s="75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</row>
    <row r="57" spans="1:28" ht="22.5" customHeight="1" x14ac:dyDescent="0.25">
      <c r="A57" s="59"/>
      <c r="B57" s="101"/>
      <c r="C57" s="125"/>
      <c r="D57" s="125"/>
      <c r="E57" s="125"/>
      <c r="F57" s="125"/>
      <c r="G57" s="60"/>
      <c r="H57" s="60"/>
      <c r="I57" s="60"/>
      <c r="J57" s="75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</row>
    <row r="58" spans="1:28" ht="0" hidden="1" customHeight="1" x14ac:dyDescent="0.25">
      <c r="B58" s="60"/>
      <c r="C58" s="60"/>
      <c r="D58" s="60"/>
      <c r="E58" s="60"/>
    </row>
    <row r="59" spans="1:28" ht="0" hidden="1" customHeight="1" x14ac:dyDescent="0.25">
      <c r="B59" s="60"/>
      <c r="C59" s="60"/>
      <c r="D59" s="60"/>
      <c r="E59" s="60"/>
    </row>
    <row r="60" spans="1:28" ht="0" hidden="1" customHeight="1" x14ac:dyDescent="0.25">
      <c r="B60" s="60"/>
      <c r="C60" s="60"/>
      <c r="D60" s="60"/>
      <c r="E60" s="60"/>
    </row>
    <row r="61" spans="1:28" ht="0" hidden="1" customHeight="1" x14ac:dyDescent="0.25">
      <c r="B61" s="60"/>
      <c r="C61" s="60"/>
      <c r="D61" s="60"/>
      <c r="E61" s="60"/>
    </row>
    <row r="62" spans="1:28" ht="0" hidden="1" customHeight="1" x14ac:dyDescent="0.25">
      <c r="B62" s="60"/>
      <c r="C62" s="60"/>
      <c r="D62" s="60"/>
      <c r="E62" s="60"/>
    </row>
    <row r="63" spans="1:28" ht="0" hidden="1" customHeight="1" x14ac:dyDescent="0.25">
      <c r="B63" s="60"/>
      <c r="C63" s="60"/>
      <c r="D63" s="60"/>
      <c r="E63" s="60"/>
    </row>
    <row r="64" spans="1:28" ht="0" hidden="1" customHeight="1" x14ac:dyDescent="0.25">
      <c r="B64" s="60"/>
      <c r="C64" s="60"/>
      <c r="D64" s="60"/>
      <c r="E64" s="60"/>
    </row>
    <row r="65" spans="2:5" ht="0" hidden="1" customHeight="1" x14ac:dyDescent="0.25">
      <c r="B65" s="60"/>
      <c r="C65" s="60"/>
      <c r="D65" s="60"/>
      <c r="E65" s="60"/>
    </row>
    <row r="66" spans="2:5" ht="0" hidden="1" customHeight="1" x14ac:dyDescent="0.25">
      <c r="B66" s="60"/>
      <c r="C66" s="60"/>
      <c r="D66" s="60"/>
      <c r="E66" s="60"/>
    </row>
    <row r="67" spans="2:5" ht="0" hidden="1" customHeight="1" x14ac:dyDescent="0.25">
      <c r="B67" s="60"/>
      <c r="C67" s="60"/>
      <c r="D67" s="60"/>
      <c r="E67" s="60"/>
    </row>
    <row r="68" spans="2:5" ht="0" hidden="1" customHeight="1" x14ac:dyDescent="0.25">
      <c r="B68" s="60"/>
      <c r="C68" s="60"/>
      <c r="D68" s="60"/>
      <c r="E68" s="60"/>
    </row>
    <row r="69" spans="2:5" ht="0" hidden="1" customHeight="1" x14ac:dyDescent="0.25">
      <c r="B69" s="60"/>
      <c r="C69" s="60"/>
      <c r="D69" s="60"/>
      <c r="E69" s="60"/>
    </row>
    <row r="70" spans="2:5" ht="0" hidden="1" customHeight="1" x14ac:dyDescent="0.25">
      <c r="B70" s="60"/>
      <c r="C70" s="60"/>
      <c r="D70" s="60"/>
      <c r="E70" s="60"/>
    </row>
    <row r="71" spans="2:5" ht="0" hidden="1" customHeight="1" x14ac:dyDescent="0.25">
      <c r="B71" s="60"/>
      <c r="C71" s="60"/>
      <c r="D71" s="60"/>
      <c r="E71" s="60"/>
    </row>
    <row r="72" spans="2:5" ht="0" hidden="1" customHeight="1" x14ac:dyDescent="0.25">
      <c r="B72" s="60"/>
    </row>
  </sheetData>
  <sheetProtection password="E936" sheet="1" selectLockedCells="1"/>
  <mergeCells count="39">
    <mergeCell ref="B2:H2"/>
    <mergeCell ref="B3:H3"/>
    <mergeCell ref="B4:H4"/>
    <mergeCell ref="C11:F11"/>
    <mergeCell ref="C10:F10"/>
    <mergeCell ref="C9:F9"/>
    <mergeCell ref="C8:F8"/>
    <mergeCell ref="C7:F7"/>
    <mergeCell ref="C6:F6"/>
    <mergeCell ref="C5:F5"/>
    <mergeCell ref="B33:D34"/>
    <mergeCell ref="F33:F34"/>
    <mergeCell ref="G33:G34"/>
    <mergeCell ref="H33:H34"/>
    <mergeCell ref="B25:C26"/>
    <mergeCell ref="B27:C27"/>
    <mergeCell ref="B30:C30"/>
    <mergeCell ref="B23:C24"/>
    <mergeCell ref="B21:C22"/>
    <mergeCell ref="B19:C20"/>
    <mergeCell ref="B13:C13"/>
    <mergeCell ref="D13:F13"/>
    <mergeCell ref="C38:F38"/>
    <mergeCell ref="C39:F39"/>
    <mergeCell ref="C40:F40"/>
    <mergeCell ref="D41:F41"/>
    <mergeCell ref="D42:F42"/>
    <mergeCell ref="D43:F43"/>
    <mergeCell ref="D44:F44"/>
    <mergeCell ref="C46:F46"/>
    <mergeCell ref="D47:F47"/>
    <mergeCell ref="D48:F48"/>
    <mergeCell ref="C56:F56"/>
    <mergeCell ref="C57:F57"/>
    <mergeCell ref="D49:F49"/>
    <mergeCell ref="C51:F51"/>
    <mergeCell ref="D52:F52"/>
    <mergeCell ref="D54:F54"/>
    <mergeCell ref="C55:F55"/>
  </mergeCells>
  <dataValidations count="8">
    <dataValidation type="decimal" allowBlank="1" showInputMessage="1" showErrorMessage="1" errorTitle="Invalid Entry" error="Amount cannot be less than -$500.00 nor greater than $50,000.00" sqref="G19 G27 G21 G23 G25 G30">
      <formula1>-500</formula1>
      <formula2>50000</formula2>
    </dataValidation>
    <dataValidation type="decimal" allowBlank="1" showInputMessage="1" showErrorMessage="1" errorTitle="Invalid Entry" error="Amount cannot be less than $500.00 nor greater than $50,000.00" promptTitle="GST/HST" prompt="If province is:_x000a_BC - only GST_x000a_AB - only GST_x000a_SK - only GST_x000a_MB - only GST_x000a_ON - HST_x000a_QC - only GST_x000a_NB - HST_x000a_NS - HST_x000a_NL - HST_x000a_PE - HST" sqref="H19 H21 H23 H25">
      <formula1>0.01</formula1>
      <formula2>50000</formula2>
    </dataValidation>
    <dataValidation allowBlank="1" showInputMessage="1" showErrorMessage="1" promptTitle="Project" prompt="If this expense is to be associated with a project, enter Project Number and Name_x000a__x000a_**IF NO PROJECT, LEAVE BLANK**" sqref="D20 D22 D24 D26 D28 D31"/>
    <dataValidation type="list" allowBlank="1" showInputMessage="1" showErrorMessage="1" promptTitle="USD?" prompt="If amount is in USD, click on Yes" sqref="G20 G22 G24 G26">
      <formula1>"Yes, No"</formula1>
    </dataValidation>
    <dataValidation allowBlank="1" showInputMessage="1" showErrorMessage="1" errorTitle="Invalid Entry" error="Amount cannot be less than $500.00 nor greater than $50,000.00" sqref="H20 H22 H24 H26:H28 H30:H31"/>
    <dataValidation allowBlank="1" showInputMessage="1" showErrorMessage="1" promptTitle="Fund Code" prompt="If this expense requires a Fund Code, enter the number and name._x000a__x000a_**IF NO FUND CODE, LEAVE BLANK**" sqref="E22 E24 E20 E26 E28 E31"/>
    <dataValidation type="whole" operator="greaterThan" allowBlank="1" showInputMessage="1" showErrorMessage="1" errorTitle="Try again" error="Whole numbers only." promptTitle="Enter number of kms driven" prompt="Whole numbers only." sqref="F29 F32">
      <formula1>0</formula1>
    </dataValidation>
    <dataValidation operator="greaterThan" allowBlank="1" showInputMessage="1" showErrorMessage="1" promptTitle="Enter place driven from/to" prompt="Enter the name of city/place driven from and to" sqref="B29:C29 B32:C32"/>
  </dataValidations>
  <printOptions horizontalCentered="1" verticalCentered="1"/>
  <pageMargins left="0.4" right="0.4" top="0.4" bottom="0.4" header="0" footer="0"/>
  <pageSetup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57150</xdr:rowOff>
                  </from>
                  <to>
                    <xdr:col>3</xdr:col>
                    <xdr:colOff>371475</xdr:colOff>
                    <xdr:row>13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Objective" prompt="If this expense requires an Objective, choose from the drop down list._x000a_***Normally only used by Resonate***_x000a_*IF NO OBJECTIVE REQUIRED, LEAVE BLANK*">
          <x14:formula1>
            <xm:f>Data_Lists!$N$3:$N$15</xm:f>
          </x14:formula1>
          <xm:sqref>F20 F22 F24 F26 F28 F31</xm:sqref>
        </x14:dataValidation>
        <x14:dataValidation type="list" showInputMessage="1" showErrorMessage="1" promptTitle="Entity" prompt="Choose the Entity (Agency) from the Drop Down List.">
          <x14:formula1>
            <xm:f>Data_Lists!$C$3:$C$9</xm:f>
          </x14:formula1>
          <xm:sqref>D19 D21 D23 D25 D27 D30</xm:sqref>
        </x14:dataValidation>
        <x14:dataValidation type="list" allowBlank="1" showInputMessage="1" showErrorMessage="1" promptTitle="Department" prompt="Choose the Department for this expense line from the Drop Down List.">
          <x14:formula1>
            <xm:f>Data_Lists!$F$3:$F$150</xm:f>
          </x14:formula1>
          <xm:sqref>E19</xm:sqref>
        </x14:dataValidation>
        <x14:dataValidation type="list" allowBlank="1" showInputMessage="1" showErrorMessage="1" promptTitle="Department" prompt="Choose the Department for this expense line from the Drop Down List.">
          <x14:formula1>
            <xm:f>Data_Lists!$F$3:$F$150</xm:f>
          </x14:formula1>
          <xm:sqref>E21</xm:sqref>
        </x14:dataValidation>
        <x14:dataValidation type="list" allowBlank="1" showInputMessage="1" showErrorMessage="1" promptTitle="Department" prompt="Choose the Department for this expense line from the Drop Down List.">
          <x14:formula1>
            <xm:f>Data_Lists!$F$3:$F$150</xm:f>
          </x14:formula1>
          <xm:sqref>E23</xm:sqref>
        </x14:dataValidation>
        <x14:dataValidation type="list" allowBlank="1" showInputMessage="1" showErrorMessage="1" promptTitle="Department" prompt="Choose the Department for this expense line from the Drop Down List.">
          <x14:formula1>
            <xm:f>Data_Lists!$F$3:$F$150</xm:f>
          </x14:formula1>
          <xm:sqref>E25</xm:sqref>
        </x14:dataValidation>
        <x14:dataValidation type="list" allowBlank="1" showInputMessage="1" showErrorMessage="1" promptTitle="Department" prompt="Choose the Department for this expense line from the Drop Down List.">
          <x14:formula1>
            <xm:f>Data_Lists!$F$3:$F$150</xm:f>
          </x14:formula1>
          <xm:sqref>E27</xm:sqref>
        </x14:dataValidation>
        <x14:dataValidation type="list" allowBlank="1" showInputMessage="1" showErrorMessage="1" promptTitle="Department" prompt="Choose the Department for this expense line from the Drop Down List.">
          <x14:formula1>
            <xm:f>Data_Lists!$F$3:$F$150</xm:f>
          </x14:formula1>
          <xm:sqref>E30</xm:sqref>
        </x14:dataValidation>
        <x14:dataValidation type="list" showInputMessage="1" showErrorMessage="1" promptTitle="Account" prompt="Choose the correct expense account to be charged for this item from the Drop Down List">
          <x14:formula1>
            <xm:f>Data_Lists!$I$3:$I$61</xm:f>
          </x14:formula1>
          <xm:sqref>F19</xm:sqref>
        </x14:dataValidation>
        <x14:dataValidation type="list" showInputMessage="1" showErrorMessage="1" promptTitle="Account" prompt="Choose the correct expense account to be charged for this item from the Drop Down List">
          <x14:formula1>
            <xm:f>Data_Lists!$I$3:$I$61</xm:f>
          </x14:formula1>
          <xm:sqref>F25</xm:sqref>
        </x14:dataValidation>
        <x14:dataValidation type="list" showInputMessage="1" showErrorMessage="1" promptTitle="Account" prompt="Choose the correct expense account to be charged for this item from the Drop Down List">
          <x14:formula1>
            <xm:f>Data_Lists!$I$3:$I$61</xm:f>
          </x14:formula1>
          <xm:sqref>F23</xm:sqref>
        </x14:dataValidation>
        <x14:dataValidation type="list" showInputMessage="1" showErrorMessage="1" promptTitle="Account" prompt="Choose the correct expense account to be charged for this item from the Drop Down List">
          <x14:formula1>
            <xm:f>Data_Lists!$I$3:$I$61</xm:f>
          </x14:formula1>
          <xm:sqref>F21</xm:sqref>
        </x14:dataValidation>
        <x14:dataValidation type="list" showInputMessage="1" showErrorMessage="1" promptTitle="Account" prompt="Choose the correct expense account to be charged for this item from the Drop Down List">
          <x14:formula1>
            <xm:f>Data_Lists!$I$3:$I$61</xm:f>
          </x14:formula1>
          <xm:sqref>F27</xm:sqref>
        </x14:dataValidation>
        <x14:dataValidation type="list" showInputMessage="1" showErrorMessage="1" promptTitle="Account" prompt="Choose the correct expense account to be charged for this item from the Drop Down List">
          <x14:formula1>
            <xm:f>Data_Lists!$I$3:$I$61</xm:f>
          </x14:formula1>
          <xm:sqref>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16"/>
  <sheetViews>
    <sheetView topLeftCell="C1" workbookViewId="0">
      <selection activeCell="C1" sqref="C1"/>
    </sheetView>
  </sheetViews>
  <sheetFormatPr defaultColWidth="9.140625" defaultRowHeight="15" x14ac:dyDescent="0.25"/>
  <cols>
    <col min="1" max="1" width="33.85546875" style="1" hidden="1" customWidth="1"/>
    <col min="2" max="2" width="13" style="1" hidden="1" customWidth="1"/>
    <col min="3" max="3" width="39.85546875" style="1" bestFit="1" customWidth="1"/>
    <col min="4" max="4" width="37.85546875" style="12" hidden="1" customWidth="1"/>
    <col min="5" max="5" width="9.42578125" style="12" hidden="1" customWidth="1"/>
    <col min="6" max="6" width="37.85546875" style="12" customWidth="1"/>
    <col min="7" max="7" width="51.85546875" style="12" hidden="1" customWidth="1"/>
    <col min="8" max="8" width="9.28515625" style="12" hidden="1" customWidth="1"/>
    <col min="9" max="9" width="57.85546875" style="12" bestFit="1" customWidth="1"/>
    <col min="10" max="10" width="61.85546875" style="12" bestFit="1" customWidth="1"/>
    <col min="11" max="11" width="10" style="12" customWidth="1"/>
    <col min="12" max="12" width="74.140625" style="12" bestFit="1" customWidth="1"/>
    <col min="13" max="13" width="10" style="12" customWidth="1"/>
    <col min="14" max="14" width="33" style="12" bestFit="1" customWidth="1"/>
    <col min="15" max="15" width="12.5703125" style="1" customWidth="1"/>
    <col min="16" max="16" width="9.140625" style="1" customWidth="1"/>
    <col min="17" max="16384" width="9.140625" style="1"/>
  </cols>
  <sheetData>
    <row r="1" spans="1:15" x14ac:dyDescent="0.25">
      <c r="A1" s="2" t="s">
        <v>941</v>
      </c>
      <c r="B1" s="9" t="s">
        <v>942</v>
      </c>
      <c r="C1" s="9" t="str">
        <f>CONCATENATE(B1,": ",A1)</f>
        <v>EntityID: Entity_Name</v>
      </c>
      <c r="D1" s="2" t="s">
        <v>943</v>
      </c>
      <c r="E1" s="10" t="s">
        <v>944</v>
      </c>
      <c r="F1" s="2" t="str">
        <f>CONCATENATE(E1,": ",D1)</f>
        <v>DeptID: Dept_Name</v>
      </c>
      <c r="G1" s="2" t="s">
        <v>945</v>
      </c>
      <c r="H1" s="10" t="s">
        <v>946</v>
      </c>
      <c r="I1" s="2" t="str">
        <f>CONCATENATE(H1,": ",G1)</f>
        <v>Acct#: Account_Name</v>
      </c>
      <c r="J1" s="2" t="s">
        <v>947</v>
      </c>
      <c r="K1" s="10" t="s">
        <v>948</v>
      </c>
      <c r="L1" s="2" t="s">
        <v>949</v>
      </c>
      <c r="M1" s="10" t="s">
        <v>950</v>
      </c>
      <c r="N1" s="2" t="s">
        <v>951</v>
      </c>
      <c r="O1" s="2"/>
    </row>
    <row r="2" spans="1:15" ht="9" customHeight="1" x14ac:dyDescent="0.25">
      <c r="A2" s="2"/>
      <c r="B2" s="9"/>
      <c r="C2" s="9"/>
      <c r="D2" s="2"/>
      <c r="E2" s="10"/>
      <c r="F2" s="2"/>
      <c r="G2" s="2"/>
      <c r="H2" s="10"/>
      <c r="I2" s="2"/>
      <c r="J2" s="2"/>
      <c r="K2" s="10"/>
      <c r="L2" s="2"/>
      <c r="M2" s="10"/>
      <c r="N2" s="2"/>
      <c r="O2" s="2"/>
    </row>
    <row r="3" spans="1:15" x14ac:dyDescent="0.25">
      <c r="A3" s="120" t="s">
        <v>1658</v>
      </c>
      <c r="B3" s="120" t="s">
        <v>1659</v>
      </c>
      <c r="C3" s="11" t="str">
        <f>CONCATENATE(B3,": ",A3)</f>
        <v>MB-CA: Ministry Board - Canada</v>
      </c>
      <c r="D3" s="121" t="s">
        <v>64</v>
      </c>
      <c r="E3" s="121" t="s">
        <v>63</v>
      </c>
      <c r="F3" s="11" t="str">
        <f t="shared" ref="F3:F66" si="0">CONCATENATE(E3,": ",D3)</f>
        <v>1110: Administration</v>
      </c>
      <c r="G3" s="121" t="s">
        <v>1723</v>
      </c>
      <c r="H3" s="121">
        <v>75240</v>
      </c>
      <c r="I3" s="11" t="str">
        <f t="shared" ref="I3:I34" si="1">CONCATENATE(H3,": ",G3)</f>
        <v>75240: Actuary Fees (Eckler,etc)</v>
      </c>
      <c r="J3" s="121" t="s">
        <v>952</v>
      </c>
      <c r="K3" s="121" t="s">
        <v>953</v>
      </c>
      <c r="L3" s="121" t="s">
        <v>322</v>
      </c>
      <c r="M3" s="121" t="s">
        <v>321</v>
      </c>
      <c r="N3" s="121" t="s">
        <v>954</v>
      </c>
    </row>
    <row r="4" spans="1:15" x14ac:dyDescent="0.25">
      <c r="A4" s="120" t="s">
        <v>1660</v>
      </c>
      <c r="B4" s="120" t="s">
        <v>1661</v>
      </c>
      <c r="C4" s="11" t="str">
        <f t="shared" ref="C4:C9" si="2">CONCATENATE(B4,": ",A4)</f>
        <v>TH-CA: Thrive - Canada</v>
      </c>
      <c r="D4" s="121" t="s">
        <v>66</v>
      </c>
      <c r="E4" s="121" t="s">
        <v>65</v>
      </c>
      <c r="F4" s="11" t="str">
        <f t="shared" si="0"/>
        <v>1112: Advancement - Admin</v>
      </c>
      <c r="G4" s="121" t="s">
        <v>311</v>
      </c>
      <c r="H4" s="121" t="s">
        <v>279</v>
      </c>
      <c r="I4" s="11" t="str">
        <f t="shared" si="1"/>
        <v>84100: Advertising/Promo</v>
      </c>
      <c r="J4" s="121" t="s">
        <v>955</v>
      </c>
      <c r="K4" s="121" t="s">
        <v>956</v>
      </c>
      <c r="L4" s="121" t="s">
        <v>324</v>
      </c>
      <c r="M4" s="121" t="s">
        <v>323</v>
      </c>
      <c r="N4" s="121" t="s">
        <v>957</v>
      </c>
    </row>
    <row r="5" spans="1:15" x14ac:dyDescent="0.25">
      <c r="A5" s="120" t="s">
        <v>1662</v>
      </c>
      <c r="B5" s="120" t="s">
        <v>1663</v>
      </c>
      <c r="C5" s="11" t="str">
        <f t="shared" si="2"/>
        <v>OGS-CA: Office of General Secretary - Canada</v>
      </c>
      <c r="D5" s="121" t="s">
        <v>72</v>
      </c>
      <c r="E5" s="121" t="s">
        <v>71</v>
      </c>
      <c r="F5" s="11" t="str">
        <f t="shared" si="0"/>
        <v>1115: Advancement - Church Relations</v>
      </c>
      <c r="G5" s="121" t="s">
        <v>306</v>
      </c>
      <c r="H5" s="121" t="s">
        <v>271</v>
      </c>
      <c r="I5" s="11" t="str">
        <f t="shared" si="1"/>
        <v>83500: Airfare</v>
      </c>
      <c r="J5" s="121" t="s">
        <v>959</v>
      </c>
      <c r="K5" s="121" t="s">
        <v>960</v>
      </c>
      <c r="L5" s="121" t="s">
        <v>326</v>
      </c>
      <c r="M5" s="121" t="s">
        <v>325</v>
      </c>
      <c r="N5" s="121" t="s">
        <v>961</v>
      </c>
    </row>
    <row r="6" spans="1:15" x14ac:dyDescent="0.25">
      <c r="A6" s="120" t="s">
        <v>1621</v>
      </c>
      <c r="B6" s="120" t="s">
        <v>958</v>
      </c>
      <c r="C6" s="11" t="str">
        <f t="shared" si="2"/>
        <v>RF-CA: ReFrame Ministries-Canada</v>
      </c>
      <c r="D6" s="121" t="s">
        <v>68</v>
      </c>
      <c r="E6" s="121" t="s">
        <v>67</v>
      </c>
      <c r="F6" s="11" t="str">
        <f t="shared" si="0"/>
        <v>1113: Advancement - Communications</v>
      </c>
      <c r="G6" s="121" t="s">
        <v>298</v>
      </c>
      <c r="H6" s="121" t="s">
        <v>244</v>
      </c>
      <c r="I6" s="11" t="str">
        <f t="shared" si="1"/>
        <v>75200: Audit Services</v>
      </c>
      <c r="J6" s="121" t="s">
        <v>963</v>
      </c>
      <c r="K6" s="121" t="s">
        <v>964</v>
      </c>
      <c r="L6" s="121" t="s">
        <v>328</v>
      </c>
      <c r="M6" s="121" t="s">
        <v>327</v>
      </c>
      <c r="N6" s="121" t="s">
        <v>965</v>
      </c>
    </row>
    <row r="7" spans="1:15" x14ac:dyDescent="0.25">
      <c r="A7" s="120" t="s">
        <v>1622</v>
      </c>
      <c r="B7" s="120" t="s">
        <v>962</v>
      </c>
      <c r="C7" s="11" t="str">
        <f t="shared" si="2"/>
        <v>RG-CA: Resonate Global Mission-Canada</v>
      </c>
      <c r="D7" s="121" t="s">
        <v>70</v>
      </c>
      <c r="E7" s="121" t="s">
        <v>69</v>
      </c>
      <c r="F7" s="11" t="str">
        <f t="shared" si="0"/>
        <v>1114: Advancement - Donor Relations</v>
      </c>
      <c r="G7" s="121" t="s">
        <v>1126</v>
      </c>
      <c r="H7" s="121">
        <v>85500</v>
      </c>
      <c r="I7" s="11" t="str">
        <f t="shared" si="1"/>
        <v>85500: Bank/Credit Card Fees</v>
      </c>
      <c r="J7" s="121" t="s">
        <v>966</v>
      </c>
      <c r="K7" s="121" t="s">
        <v>967</v>
      </c>
      <c r="L7" s="121" t="s">
        <v>330</v>
      </c>
      <c r="M7" s="121" t="s">
        <v>329</v>
      </c>
      <c r="N7" s="121" t="s">
        <v>968</v>
      </c>
    </row>
    <row r="8" spans="1:15" x14ac:dyDescent="0.25">
      <c r="A8" s="120" t="s">
        <v>1623</v>
      </c>
      <c r="B8" s="120" t="s">
        <v>17</v>
      </c>
      <c r="C8" s="11" t="str">
        <f t="shared" si="2"/>
        <v>MPF-CA: Minister's Pension Plan-Canada</v>
      </c>
      <c r="D8" s="121" t="s">
        <v>1664</v>
      </c>
      <c r="E8" s="121" t="s">
        <v>28</v>
      </c>
      <c r="F8" s="11" t="str">
        <f t="shared" si="0"/>
        <v>1009: COD - Council of Delegates</v>
      </c>
      <c r="G8" s="121" t="s">
        <v>269</v>
      </c>
      <c r="H8" s="121" t="s">
        <v>268</v>
      </c>
      <c r="I8" s="11" t="str">
        <f t="shared" si="1"/>
        <v>83100: Board Meetings</v>
      </c>
      <c r="J8" s="121" t="s">
        <v>969</v>
      </c>
      <c r="K8" s="121" t="s">
        <v>970</v>
      </c>
      <c r="L8" s="121" t="s">
        <v>332</v>
      </c>
      <c r="M8" s="121" t="s">
        <v>331</v>
      </c>
      <c r="N8" s="121" t="s">
        <v>971</v>
      </c>
    </row>
    <row r="9" spans="1:15" x14ac:dyDescent="0.25">
      <c r="A9" s="120" t="s">
        <v>1624</v>
      </c>
      <c r="B9" s="120" t="s">
        <v>972</v>
      </c>
      <c r="C9" s="11" t="str">
        <f t="shared" si="2"/>
        <v>CGI-CA: Consolidated Group Insurance</v>
      </c>
      <c r="D9" s="121" t="s">
        <v>1665</v>
      </c>
      <c r="E9" s="121" t="s">
        <v>30</v>
      </c>
      <c r="F9" s="11" t="str">
        <f t="shared" si="0"/>
        <v>1013: OGS - Candidacy</v>
      </c>
      <c r="G9" s="121" t="s">
        <v>1724</v>
      </c>
      <c r="H9" s="121" t="s">
        <v>292</v>
      </c>
      <c r="I9" s="11" t="str">
        <f t="shared" si="1"/>
        <v>84250: Broadcasting Costs</v>
      </c>
      <c r="J9" s="121" t="s">
        <v>973</v>
      </c>
      <c r="K9" s="121" t="s">
        <v>974</v>
      </c>
      <c r="L9" s="121" t="s">
        <v>1747</v>
      </c>
      <c r="M9" s="121" t="s">
        <v>333</v>
      </c>
      <c r="N9" s="121" t="s">
        <v>975</v>
      </c>
    </row>
    <row r="10" spans="1:15" x14ac:dyDescent="0.25">
      <c r="C10" s="14" t="str">
        <f t="shared" ref="C10:C11" si="3">CONCATENATE(B10," ",A10)</f>
        <v xml:space="preserve"> </v>
      </c>
      <c r="D10" s="121" t="s">
        <v>1666</v>
      </c>
      <c r="E10" s="121" t="s">
        <v>31</v>
      </c>
      <c r="F10" s="11" t="str">
        <f t="shared" si="0"/>
        <v>1014: OGS - Communications</v>
      </c>
      <c r="G10" s="121" t="s">
        <v>303</v>
      </c>
      <c r="H10" s="121" t="s">
        <v>258</v>
      </c>
      <c r="I10" s="11" t="str">
        <f t="shared" si="1"/>
        <v>81230: Building Services</v>
      </c>
      <c r="J10" s="121" t="s">
        <v>976</v>
      </c>
      <c r="K10" s="121" t="s">
        <v>977</v>
      </c>
      <c r="L10" s="121" t="s">
        <v>1748</v>
      </c>
      <c r="M10" s="121" t="s">
        <v>334</v>
      </c>
      <c r="N10" s="121" t="s">
        <v>978</v>
      </c>
    </row>
    <row r="11" spans="1:15" x14ac:dyDescent="0.25">
      <c r="C11" s="14" t="str">
        <f t="shared" si="3"/>
        <v xml:space="preserve"> </v>
      </c>
      <c r="D11" s="121" t="s">
        <v>1667</v>
      </c>
      <c r="E11" s="121" t="s">
        <v>44</v>
      </c>
      <c r="F11" s="11" t="str">
        <f t="shared" si="0"/>
        <v>1082: OGS - Connections</v>
      </c>
      <c r="G11" s="121" t="s">
        <v>316</v>
      </c>
      <c r="H11" s="121" t="s">
        <v>285</v>
      </c>
      <c r="I11" s="11" t="str">
        <f t="shared" si="1"/>
        <v>84170: Business Insurance</v>
      </c>
      <c r="J11" s="121" t="s">
        <v>979</v>
      </c>
      <c r="K11" s="121" t="s">
        <v>980</v>
      </c>
      <c r="L11" s="121" t="s">
        <v>1749</v>
      </c>
      <c r="M11" s="121" t="s">
        <v>335</v>
      </c>
      <c r="N11" s="121" t="s">
        <v>981</v>
      </c>
    </row>
    <row r="12" spans="1:15" x14ac:dyDescent="0.25">
      <c r="D12" s="121" t="s">
        <v>1668</v>
      </c>
      <c r="E12" s="121" t="s">
        <v>22</v>
      </c>
      <c r="F12" s="11" t="str">
        <f t="shared" si="0"/>
        <v>1004: OGS - Ecumenical Relations</v>
      </c>
      <c r="G12" s="121" t="s">
        <v>315</v>
      </c>
      <c r="H12" s="121" t="s">
        <v>284</v>
      </c>
      <c r="I12" s="11" t="str">
        <f t="shared" si="1"/>
        <v>84150: Business Licenses/Permits</v>
      </c>
      <c r="J12" s="121" t="s">
        <v>982</v>
      </c>
      <c r="K12" s="121" t="s">
        <v>983</v>
      </c>
      <c r="L12" s="121" t="s">
        <v>1750</v>
      </c>
      <c r="M12" s="121" t="s">
        <v>336</v>
      </c>
      <c r="N12" s="121" t="s">
        <v>984</v>
      </c>
    </row>
    <row r="13" spans="1:15" x14ac:dyDescent="0.25">
      <c r="D13" s="121" t="s">
        <v>1669</v>
      </c>
      <c r="E13" s="121" t="s">
        <v>26</v>
      </c>
      <c r="F13" s="11" t="str">
        <f t="shared" si="0"/>
        <v>1008: OGS - Historical Committee</v>
      </c>
      <c r="G13" s="121" t="s">
        <v>302</v>
      </c>
      <c r="H13" s="121" t="s">
        <v>257</v>
      </c>
      <c r="I13" s="11" t="str">
        <f t="shared" si="1"/>
        <v>81210: Capital Leases</v>
      </c>
      <c r="J13" s="121" t="s">
        <v>985</v>
      </c>
      <c r="K13" s="121" t="s">
        <v>986</v>
      </c>
      <c r="L13" s="121" t="s">
        <v>1751</v>
      </c>
      <c r="M13" s="121" t="s">
        <v>337</v>
      </c>
      <c r="N13" s="121" t="s">
        <v>987</v>
      </c>
    </row>
    <row r="14" spans="1:15" x14ac:dyDescent="0.25">
      <c r="D14" s="121" t="s">
        <v>1670</v>
      </c>
      <c r="E14" s="121" t="s">
        <v>23</v>
      </c>
      <c r="F14" s="11" t="str">
        <f t="shared" si="0"/>
        <v>1005: OGS - Judicial Committee</v>
      </c>
      <c r="G14" s="121" t="s">
        <v>1072</v>
      </c>
      <c r="H14" s="121" t="s">
        <v>270</v>
      </c>
      <c r="I14" s="11" t="str">
        <f t="shared" si="1"/>
        <v>83200: Conference Fees/Training</v>
      </c>
      <c r="J14" s="121" t="s">
        <v>988</v>
      </c>
      <c r="K14" s="121" t="s">
        <v>989</v>
      </c>
      <c r="L14" s="121" t="s">
        <v>1752</v>
      </c>
      <c r="M14" s="121" t="s">
        <v>338</v>
      </c>
      <c r="N14" s="121" t="s">
        <v>990</v>
      </c>
    </row>
    <row r="15" spans="1:15" x14ac:dyDescent="0.25">
      <c r="D15" s="121" t="s">
        <v>1671</v>
      </c>
      <c r="E15" s="121" t="s">
        <v>27</v>
      </c>
      <c r="F15" s="11" t="str">
        <f t="shared" si="0"/>
        <v>1235: OGS - Ministry Plan</v>
      </c>
      <c r="G15" s="121" t="s">
        <v>297</v>
      </c>
      <c r="H15" s="121" t="s">
        <v>241</v>
      </c>
      <c r="I15" s="11" t="str">
        <f t="shared" si="1"/>
        <v>75100: Contracted Services</v>
      </c>
      <c r="J15" s="121" t="s">
        <v>991</v>
      </c>
      <c r="K15" s="121" t="s">
        <v>992</v>
      </c>
      <c r="L15" s="121" t="s">
        <v>1753</v>
      </c>
      <c r="M15" s="121" t="s">
        <v>339</v>
      </c>
      <c r="N15" s="121" t="s">
        <v>993</v>
      </c>
    </row>
    <row r="16" spans="1:15" x14ac:dyDescent="0.25">
      <c r="D16" s="121" t="s">
        <v>1672</v>
      </c>
      <c r="E16" s="121" t="s">
        <v>25</v>
      </c>
      <c r="F16" s="11" t="str">
        <f t="shared" si="0"/>
        <v>1007: OGS - Stated Clerk</v>
      </c>
      <c r="G16" s="121" t="s">
        <v>1725</v>
      </c>
      <c r="H16" s="121" t="s">
        <v>281</v>
      </c>
      <c r="I16" s="11" t="str">
        <f t="shared" si="1"/>
        <v>84120: Donor Education Materials</v>
      </c>
      <c r="J16" s="121" t="s">
        <v>994</v>
      </c>
      <c r="K16" s="121" t="s">
        <v>995</v>
      </c>
      <c r="L16" s="121" t="s">
        <v>1754</v>
      </c>
      <c r="M16" s="121" t="s">
        <v>340</v>
      </c>
      <c r="N16" s="11"/>
    </row>
    <row r="17" spans="4:14" x14ac:dyDescent="0.25">
      <c r="D17" s="121" t="s">
        <v>1673</v>
      </c>
      <c r="E17" s="121" t="s">
        <v>33</v>
      </c>
      <c r="F17" s="11" t="str">
        <f t="shared" si="0"/>
        <v>1058: OGS - The Banner</v>
      </c>
      <c r="G17" s="121" t="s">
        <v>313</v>
      </c>
      <c r="H17" s="121" t="s">
        <v>282</v>
      </c>
      <c r="I17" s="11" t="str">
        <f t="shared" si="1"/>
        <v>84130: Dues/Subscriptions/Books</v>
      </c>
      <c r="J17" s="121" t="s">
        <v>996</v>
      </c>
      <c r="K17" s="121" t="s">
        <v>997</v>
      </c>
      <c r="L17" s="121" t="s">
        <v>1755</v>
      </c>
      <c r="M17" s="121" t="s">
        <v>341</v>
      </c>
      <c r="N17" s="11"/>
    </row>
    <row r="18" spans="4:14" x14ac:dyDescent="0.25">
      <c r="D18" s="121" t="s">
        <v>1674</v>
      </c>
      <c r="E18" s="121" t="s">
        <v>29</v>
      </c>
      <c r="F18" s="11" t="str">
        <f t="shared" si="0"/>
        <v>1012: OGS - Yearbook</v>
      </c>
      <c r="G18" s="121" t="s">
        <v>288</v>
      </c>
      <c r="H18" s="121" t="s">
        <v>287</v>
      </c>
      <c r="I18" s="11" t="str">
        <f t="shared" si="1"/>
        <v>84190: Equipment/Furniture less than $5,000.00</v>
      </c>
      <c r="J18" s="121" t="s">
        <v>998</v>
      </c>
      <c r="K18" s="121" t="s">
        <v>999</v>
      </c>
      <c r="L18" s="121" t="s">
        <v>1756</v>
      </c>
      <c r="M18" s="121" t="s">
        <v>342</v>
      </c>
      <c r="N18" s="11"/>
    </row>
    <row r="19" spans="4:14" x14ac:dyDescent="0.25">
      <c r="D19" s="121" t="s">
        <v>1675</v>
      </c>
      <c r="E19" s="121" t="s">
        <v>21</v>
      </c>
      <c r="F19" s="11" t="str">
        <f t="shared" si="0"/>
        <v>1003: Synod Annual Meeting</v>
      </c>
      <c r="G19" s="121" t="s">
        <v>1726</v>
      </c>
      <c r="H19" s="121" t="s">
        <v>261</v>
      </c>
      <c r="I19" s="11" t="str">
        <f t="shared" si="1"/>
        <v>81260: Facilities Repairs/Maintenance</v>
      </c>
      <c r="J19" s="121" t="s">
        <v>1000</v>
      </c>
      <c r="K19" s="121" t="s">
        <v>1001</v>
      </c>
      <c r="L19" s="121" t="s">
        <v>1757</v>
      </c>
      <c r="M19" s="121" t="s">
        <v>343</v>
      </c>
      <c r="N19" s="11"/>
    </row>
    <row r="20" spans="4:14" x14ac:dyDescent="0.25">
      <c r="D20" s="121" t="s">
        <v>1676</v>
      </c>
      <c r="E20" s="121">
        <v>1002</v>
      </c>
      <c r="F20" s="11" t="str">
        <f t="shared" si="0"/>
        <v>1002: Synodical Deputies</v>
      </c>
      <c r="G20" s="121" t="s">
        <v>305</v>
      </c>
      <c r="H20" s="121" t="s">
        <v>260</v>
      </c>
      <c r="I20" s="11" t="str">
        <f t="shared" si="1"/>
        <v>81250: Field Office (Resonate only)</v>
      </c>
      <c r="J20" s="121" t="s">
        <v>1002</v>
      </c>
      <c r="K20" s="121" t="s">
        <v>1003</v>
      </c>
      <c r="L20" s="121" t="s">
        <v>1758</v>
      </c>
      <c r="M20" s="121" t="s">
        <v>344</v>
      </c>
      <c r="N20" s="11"/>
    </row>
    <row r="21" spans="4:14" x14ac:dyDescent="0.25">
      <c r="D21" s="121" t="s">
        <v>20</v>
      </c>
      <c r="E21" s="121">
        <v>1001</v>
      </c>
      <c r="F21" s="11" t="str">
        <f t="shared" si="0"/>
        <v>1001: Synodical Services</v>
      </c>
      <c r="G21" s="121" t="s">
        <v>1113</v>
      </c>
      <c r="H21" s="121" t="s">
        <v>291</v>
      </c>
      <c r="I21" s="11" t="str">
        <f t="shared" si="1"/>
        <v>84240: Field Program/Project Resources (Resonate only)</v>
      </c>
      <c r="J21" s="121" t="s">
        <v>1004</v>
      </c>
      <c r="K21" s="121" t="s">
        <v>1005</v>
      </c>
      <c r="L21" s="121" t="s">
        <v>1759</v>
      </c>
      <c r="M21" s="121" t="s">
        <v>345</v>
      </c>
      <c r="N21" s="11"/>
    </row>
    <row r="22" spans="4:14" x14ac:dyDescent="0.25">
      <c r="D22" s="121" t="s">
        <v>1677</v>
      </c>
      <c r="E22" s="121" t="s">
        <v>24</v>
      </c>
      <c r="F22" s="11" t="str">
        <f t="shared" si="0"/>
        <v>1006: Synodical Study Committee</v>
      </c>
      <c r="G22" s="121" t="s">
        <v>1727</v>
      </c>
      <c r="H22" s="121" t="s">
        <v>278</v>
      </c>
      <c r="I22" s="11" t="str">
        <f t="shared" si="1"/>
        <v>83700: Field Vehicle (Resonate only)</v>
      </c>
      <c r="J22" s="121" t="s">
        <v>1006</v>
      </c>
      <c r="K22" s="121" t="s">
        <v>1007</v>
      </c>
      <c r="L22" s="121" t="s">
        <v>1760</v>
      </c>
      <c r="M22" s="121" t="s">
        <v>346</v>
      </c>
      <c r="N22" s="11"/>
    </row>
    <row r="23" spans="4:14" x14ac:dyDescent="0.25">
      <c r="D23" s="121" t="s">
        <v>1678</v>
      </c>
      <c r="E23" s="121">
        <v>1085</v>
      </c>
      <c r="F23" s="11" t="str">
        <f t="shared" si="0"/>
        <v>1085: Thrive - Generation Spark</v>
      </c>
      <c r="G23" s="121" t="s">
        <v>1728</v>
      </c>
      <c r="H23" s="121" t="s">
        <v>246</v>
      </c>
      <c r="I23" s="11" t="str">
        <f t="shared" si="1"/>
        <v>75220: Fundraising Services (i.e. CSS invoices)</v>
      </c>
      <c r="J23" s="121" t="s">
        <v>1008</v>
      </c>
      <c r="K23" s="121" t="s">
        <v>1009</v>
      </c>
      <c r="L23" s="121" t="s">
        <v>1761</v>
      </c>
      <c r="M23" s="121" t="s">
        <v>347</v>
      </c>
      <c r="N23" s="11"/>
    </row>
    <row r="24" spans="4:14" x14ac:dyDescent="0.25">
      <c r="D24" s="121" t="s">
        <v>1679</v>
      </c>
      <c r="E24" s="121">
        <v>1300</v>
      </c>
      <c r="F24" s="11" t="str">
        <f t="shared" si="0"/>
        <v>1300: Thrive - Engage</v>
      </c>
      <c r="G24" s="121" t="s">
        <v>251</v>
      </c>
      <c r="H24" s="121" t="s">
        <v>250</v>
      </c>
      <c r="I24" s="11" t="str">
        <f t="shared" si="1"/>
        <v>78100: Gifts to Qualified Donees (Finance use only)</v>
      </c>
      <c r="J24" s="121" t="s">
        <v>1010</v>
      </c>
      <c r="K24" s="121" t="s">
        <v>1011</v>
      </c>
      <c r="L24" s="121" t="s">
        <v>1762</v>
      </c>
      <c r="M24" s="121" t="s">
        <v>348</v>
      </c>
      <c r="N24" s="11"/>
    </row>
    <row r="25" spans="4:14" x14ac:dyDescent="0.25">
      <c r="D25" s="121" t="s">
        <v>1680</v>
      </c>
      <c r="E25" s="121">
        <v>1301</v>
      </c>
      <c r="F25" s="11" t="str">
        <f t="shared" si="0"/>
        <v>1301: Thrive - Conntect</v>
      </c>
      <c r="G25" s="121" t="s">
        <v>1729</v>
      </c>
      <c r="H25" s="121" t="s">
        <v>248</v>
      </c>
      <c r="I25" s="11" t="str">
        <f t="shared" si="1"/>
        <v>77200: Grants</v>
      </c>
      <c r="J25" s="121" t="s">
        <v>1012</v>
      </c>
      <c r="K25" s="121" t="s">
        <v>1013</v>
      </c>
      <c r="L25" s="121" t="s">
        <v>1763</v>
      </c>
      <c r="M25" s="121" t="s">
        <v>349</v>
      </c>
      <c r="N25" s="11"/>
    </row>
    <row r="26" spans="4:14" x14ac:dyDescent="0.25">
      <c r="D26" s="121" t="s">
        <v>1681</v>
      </c>
      <c r="E26" s="121">
        <v>1302</v>
      </c>
      <c r="F26" s="11" t="str">
        <f t="shared" si="0"/>
        <v>1302: Thrive - Equip</v>
      </c>
      <c r="G26" s="121" t="s">
        <v>1730</v>
      </c>
      <c r="H26" s="121">
        <v>77100</v>
      </c>
      <c r="I26" s="11" t="str">
        <f t="shared" si="1"/>
        <v>77100: Grants Govt Domestic</v>
      </c>
      <c r="J26" s="121" t="s">
        <v>1014</v>
      </c>
      <c r="K26" s="121" t="s">
        <v>1015</v>
      </c>
      <c r="L26" s="121" t="s">
        <v>1764</v>
      </c>
      <c r="M26" s="121" t="s">
        <v>350</v>
      </c>
      <c r="N26" s="11"/>
    </row>
    <row r="27" spans="4:14" x14ac:dyDescent="0.25">
      <c r="D27" s="121" t="s">
        <v>1682</v>
      </c>
      <c r="E27" s="121">
        <v>1305</v>
      </c>
      <c r="F27" s="11" t="str">
        <f t="shared" si="0"/>
        <v>1305: Thrive - Operations</v>
      </c>
      <c r="G27" s="121" t="s">
        <v>1731</v>
      </c>
      <c r="H27" s="121" t="s">
        <v>249</v>
      </c>
      <c r="I27" s="11" t="str">
        <f t="shared" si="1"/>
        <v>77400: Grants Intl</v>
      </c>
      <c r="J27" s="121" t="s">
        <v>1016</v>
      </c>
      <c r="K27" s="121" t="s">
        <v>1017</v>
      </c>
      <c r="L27" s="121" t="s">
        <v>1765</v>
      </c>
      <c r="M27" s="121" t="s">
        <v>351</v>
      </c>
      <c r="N27" s="11"/>
    </row>
    <row r="28" spans="4:14" x14ac:dyDescent="0.25">
      <c r="D28" s="121" t="s">
        <v>1683</v>
      </c>
      <c r="E28" s="121">
        <v>1306</v>
      </c>
      <c r="F28" s="11" t="str">
        <f t="shared" si="0"/>
        <v>1306: Thrive - Therefore Go Ministries</v>
      </c>
      <c r="G28" s="121" t="s">
        <v>308</v>
      </c>
      <c r="H28" s="121" t="s">
        <v>273</v>
      </c>
      <c r="I28" s="11" t="str">
        <f t="shared" si="1"/>
        <v>83520: Ground Transportation</v>
      </c>
      <c r="J28" s="121" t="s">
        <v>1018</v>
      </c>
      <c r="K28" s="121" t="s">
        <v>1019</v>
      </c>
      <c r="L28" s="121" t="s">
        <v>1766</v>
      </c>
      <c r="M28" s="121" t="s">
        <v>352</v>
      </c>
      <c r="N28" s="11"/>
    </row>
    <row r="29" spans="4:14" x14ac:dyDescent="0.25">
      <c r="D29" s="121" t="s">
        <v>45</v>
      </c>
      <c r="E29" s="121">
        <v>1083</v>
      </c>
      <c r="F29" s="11" t="str">
        <f t="shared" si="0"/>
        <v>1083: Thriving Congregations</v>
      </c>
      <c r="G29" s="121" t="s">
        <v>267</v>
      </c>
      <c r="H29" s="121" t="s">
        <v>266</v>
      </c>
      <c r="I29" s="11" t="str">
        <f t="shared" si="1"/>
        <v>81285: Internet Allowance</v>
      </c>
      <c r="J29" s="121" t="s">
        <v>1020</v>
      </c>
      <c r="K29" s="121" t="s">
        <v>1021</v>
      </c>
      <c r="L29" s="121" t="s">
        <v>1767</v>
      </c>
      <c r="M29" s="121" t="s">
        <v>353</v>
      </c>
      <c r="N29" s="11"/>
    </row>
    <row r="30" spans="4:14" x14ac:dyDescent="0.25">
      <c r="D30" s="121" t="s">
        <v>46</v>
      </c>
      <c r="E30" s="121">
        <v>1084</v>
      </c>
      <c r="F30" s="11" t="str">
        <f t="shared" si="0"/>
        <v>1084: Thriving Together</v>
      </c>
      <c r="G30" s="121" t="s">
        <v>1732</v>
      </c>
      <c r="H30" s="121">
        <v>75250</v>
      </c>
      <c r="I30" s="11" t="str">
        <f t="shared" si="1"/>
        <v>75250: Investment Services (Eckler, etc)</v>
      </c>
      <c r="J30" s="121" t="s">
        <v>1022</v>
      </c>
      <c r="K30" s="121" t="s">
        <v>1023</v>
      </c>
      <c r="L30" s="121" t="s">
        <v>1768</v>
      </c>
      <c r="M30" s="121" t="s">
        <v>354</v>
      </c>
      <c r="N30" s="11"/>
    </row>
    <row r="31" spans="4:14" x14ac:dyDescent="0.25">
      <c r="D31" s="121" t="s">
        <v>1684</v>
      </c>
      <c r="E31" s="121" t="s">
        <v>32</v>
      </c>
      <c r="F31" s="11" t="str">
        <f t="shared" si="0"/>
        <v>1057: Reformed Worship</v>
      </c>
      <c r="G31" s="121" t="s">
        <v>299</v>
      </c>
      <c r="H31" s="121" t="s">
        <v>245</v>
      </c>
      <c r="I31" s="11" t="str">
        <f t="shared" si="1"/>
        <v>75210: Legal Services</v>
      </c>
      <c r="J31" s="121" t="s">
        <v>1024</v>
      </c>
      <c r="K31" s="121" t="s">
        <v>1025</v>
      </c>
      <c r="L31" s="121" t="s">
        <v>1769</v>
      </c>
      <c r="M31" s="121" t="s">
        <v>355</v>
      </c>
      <c r="N31" s="11"/>
    </row>
    <row r="32" spans="4:14" x14ac:dyDescent="0.25">
      <c r="D32" s="121" t="s">
        <v>1685</v>
      </c>
      <c r="E32" s="121" t="s">
        <v>50</v>
      </c>
      <c r="F32" s="11" t="str">
        <f t="shared" si="0"/>
        <v>1090: CDN - Bridge App - Admin</v>
      </c>
      <c r="G32" s="121" t="s">
        <v>307</v>
      </c>
      <c r="H32" s="121" t="s">
        <v>272</v>
      </c>
      <c r="I32" s="11" t="str">
        <f t="shared" si="1"/>
        <v>83510: Lodging</v>
      </c>
      <c r="J32" s="121" t="s">
        <v>1026</v>
      </c>
      <c r="K32" s="121" t="s">
        <v>1027</v>
      </c>
      <c r="L32" s="121" t="s">
        <v>1770</v>
      </c>
      <c r="M32" s="121" t="s">
        <v>356</v>
      </c>
      <c r="N32" s="11"/>
    </row>
    <row r="33" spans="4:14" x14ac:dyDescent="0.25">
      <c r="D33" s="121" t="s">
        <v>1686</v>
      </c>
      <c r="E33" s="121" t="s">
        <v>51</v>
      </c>
      <c r="F33" s="11" t="str">
        <f t="shared" si="0"/>
        <v>1091: CDN - Bridge App - Program</v>
      </c>
      <c r="G33" s="121" t="s">
        <v>312</v>
      </c>
      <c r="H33" s="121" t="s">
        <v>280</v>
      </c>
      <c r="I33" s="11" t="str">
        <f t="shared" si="1"/>
        <v>84110: Marketing Research</v>
      </c>
      <c r="J33" s="121" t="s">
        <v>1028</v>
      </c>
      <c r="K33" s="121" t="s">
        <v>1029</v>
      </c>
      <c r="L33" s="121" t="s">
        <v>1771</v>
      </c>
      <c r="M33" s="121" t="s">
        <v>357</v>
      </c>
      <c r="N33" s="11"/>
    </row>
    <row r="34" spans="4:14" x14ac:dyDescent="0.25">
      <c r="D34" s="121" t="s">
        <v>1687</v>
      </c>
      <c r="E34" s="121" t="s">
        <v>62</v>
      </c>
      <c r="F34" s="11" t="str">
        <f t="shared" si="0"/>
        <v>1105: CDN - Cash Management</v>
      </c>
      <c r="G34" s="121" t="s">
        <v>309</v>
      </c>
      <c r="H34" s="121" t="s">
        <v>274</v>
      </c>
      <c r="I34" s="11" t="str">
        <f t="shared" si="1"/>
        <v>83530: Mileage</v>
      </c>
      <c r="J34" s="121" t="s">
        <v>1030</v>
      </c>
      <c r="K34" s="121" t="s">
        <v>1031</v>
      </c>
      <c r="L34" s="121" t="s">
        <v>1772</v>
      </c>
      <c r="M34" s="121" t="s">
        <v>358</v>
      </c>
      <c r="N34" s="11"/>
    </row>
    <row r="35" spans="4:14" x14ac:dyDescent="0.25">
      <c r="D35" s="121" t="s">
        <v>1688</v>
      </c>
      <c r="E35" s="121">
        <v>1029</v>
      </c>
      <c r="F35" s="11" t="str">
        <f t="shared" si="0"/>
        <v>1029: CDN - DARC/Anti-Racism</v>
      </c>
      <c r="G35" s="121" t="s">
        <v>320</v>
      </c>
      <c r="H35" s="121">
        <v>84900</v>
      </c>
      <c r="I35" s="11" t="str">
        <f t="shared" ref="I35:I61" si="4">CONCATENATE(H35,": ",G35)</f>
        <v>84900: Miscellaneous</v>
      </c>
      <c r="J35" s="121" t="s">
        <v>1032</v>
      </c>
      <c r="K35" s="121" t="s">
        <v>1033</v>
      </c>
      <c r="L35" s="121" t="s">
        <v>1773</v>
      </c>
      <c r="M35" s="121" t="s">
        <v>359</v>
      </c>
      <c r="N35" s="11"/>
    </row>
    <row r="36" spans="4:14" x14ac:dyDescent="0.25">
      <c r="D36" s="121" t="s">
        <v>1689</v>
      </c>
      <c r="E36" s="121" t="s">
        <v>55</v>
      </c>
      <c r="F36" s="11" t="str">
        <f t="shared" si="0"/>
        <v>1097: CDN - IM - Edmonton Ministry Centre</v>
      </c>
      <c r="G36" s="121" t="s">
        <v>301</v>
      </c>
      <c r="H36" s="121" t="s">
        <v>256</v>
      </c>
      <c r="I36" s="11" t="str">
        <f t="shared" si="4"/>
        <v>81200: Operating Leases</v>
      </c>
      <c r="J36" s="121" t="s">
        <v>1034</v>
      </c>
      <c r="K36" s="121" t="s">
        <v>1035</v>
      </c>
      <c r="L36" s="121" t="s">
        <v>1774</v>
      </c>
      <c r="M36" s="121" t="s">
        <v>360</v>
      </c>
      <c r="N36" s="11"/>
    </row>
    <row r="37" spans="4:14" x14ac:dyDescent="0.25">
      <c r="D37" s="121" t="s">
        <v>1690</v>
      </c>
      <c r="E37" s="121" t="s">
        <v>54</v>
      </c>
      <c r="F37" s="11" t="str">
        <f t="shared" si="0"/>
        <v>1096: CDN - IM - Regina Ministry Centre</v>
      </c>
      <c r="G37" s="121" t="s">
        <v>300</v>
      </c>
      <c r="H37" s="121" t="s">
        <v>247</v>
      </c>
      <c r="I37" s="11" t="str">
        <f t="shared" si="4"/>
        <v>75230: Other Professional Services</v>
      </c>
      <c r="J37" s="121" t="s">
        <v>1036</v>
      </c>
      <c r="K37" s="121" t="s">
        <v>1037</v>
      </c>
      <c r="L37" s="121" t="s">
        <v>1775</v>
      </c>
      <c r="M37" s="121" t="s">
        <v>361</v>
      </c>
      <c r="N37" s="11"/>
    </row>
    <row r="38" spans="4:14" x14ac:dyDescent="0.25">
      <c r="D38" s="121" t="s">
        <v>1691</v>
      </c>
      <c r="E38" s="121" t="s">
        <v>53</v>
      </c>
      <c r="F38" s="11" t="str">
        <f t="shared" si="0"/>
        <v>1095: CDN - IM - Winnipeg Ministry Centre</v>
      </c>
      <c r="G38" s="121" t="s">
        <v>1733</v>
      </c>
      <c r="H38" s="121" t="s">
        <v>237</v>
      </c>
      <c r="I38" s="11" t="str">
        <f t="shared" si="4"/>
        <v>12150: Personal Expense - repay to CRCNA</v>
      </c>
      <c r="J38" s="121" t="s">
        <v>1038</v>
      </c>
      <c r="K38" s="121" t="s">
        <v>1039</v>
      </c>
      <c r="L38" s="121" t="s">
        <v>1776</v>
      </c>
      <c r="M38" s="121" t="s">
        <v>362</v>
      </c>
      <c r="N38" s="11"/>
    </row>
    <row r="39" spans="4:14" x14ac:dyDescent="0.25">
      <c r="D39" s="121" t="s">
        <v>1692</v>
      </c>
      <c r="E39" s="121" t="s">
        <v>52</v>
      </c>
      <c r="F39" s="11" t="str">
        <f t="shared" si="0"/>
        <v>1093: CDN - Indigenous Ministries - CIMC</v>
      </c>
      <c r="G39" s="121" t="s">
        <v>1734</v>
      </c>
      <c r="H39" s="121" t="s">
        <v>265</v>
      </c>
      <c r="I39" s="11" t="str">
        <f t="shared" si="4"/>
        <v>81280: Phone Allowance</v>
      </c>
      <c r="J39" s="121" t="s">
        <v>1040</v>
      </c>
      <c r="K39" s="121" t="s">
        <v>1041</v>
      </c>
      <c r="L39" s="121" t="s">
        <v>1777</v>
      </c>
      <c r="M39" s="121" t="s">
        <v>363</v>
      </c>
      <c r="N39" s="11"/>
    </row>
    <row r="40" spans="4:14" x14ac:dyDescent="0.25">
      <c r="D40" s="121" t="s">
        <v>1693</v>
      </c>
      <c r="E40" s="121" t="s">
        <v>56</v>
      </c>
      <c r="F40" s="11" t="str">
        <f t="shared" si="0"/>
        <v>1098: CDN - Justice Ministries</v>
      </c>
      <c r="G40" s="121" t="s">
        <v>318</v>
      </c>
      <c r="H40" s="121" t="s">
        <v>289</v>
      </c>
      <c r="I40" s="11" t="str">
        <f t="shared" si="4"/>
        <v>84200: Postage/Shipping</v>
      </c>
      <c r="J40" s="121" t="s">
        <v>1042</v>
      </c>
      <c r="K40" s="121" t="s">
        <v>1043</v>
      </c>
      <c r="L40" s="121" t="s">
        <v>1778</v>
      </c>
      <c r="M40" s="121" t="s">
        <v>364</v>
      </c>
      <c r="N40" s="11"/>
    </row>
    <row r="41" spans="4:14" x14ac:dyDescent="0.25">
      <c r="D41" s="121" t="s">
        <v>1694</v>
      </c>
      <c r="E41" s="121" t="s">
        <v>57</v>
      </c>
      <c r="F41" s="11" t="str">
        <f t="shared" si="0"/>
        <v>1099: CDN - Justice Ministries - CCG/CPD</v>
      </c>
      <c r="G41" s="121" t="s">
        <v>1735</v>
      </c>
      <c r="H41" s="121" t="s">
        <v>293</v>
      </c>
      <c r="I41" s="11" t="str">
        <f t="shared" si="4"/>
        <v>84260: Production Costs</v>
      </c>
      <c r="J41" s="121" t="s">
        <v>1044</v>
      </c>
      <c r="K41" s="121" t="s">
        <v>1045</v>
      </c>
      <c r="L41" s="121" t="s">
        <v>1779</v>
      </c>
      <c r="M41" s="121" t="s">
        <v>365</v>
      </c>
      <c r="N41" s="11"/>
    </row>
    <row r="42" spans="4:14" x14ac:dyDescent="0.25">
      <c r="D42" s="121" t="s">
        <v>1695</v>
      </c>
      <c r="E42" s="121" t="s">
        <v>59</v>
      </c>
      <c r="F42" s="11" t="str">
        <f t="shared" si="0"/>
        <v>1101: CDN - Justice Rec Mobilizers - JRM1</v>
      </c>
      <c r="G42" s="121" t="s">
        <v>319</v>
      </c>
      <c r="H42" s="121" t="s">
        <v>290</v>
      </c>
      <c r="I42" s="11" t="str">
        <f t="shared" si="4"/>
        <v>84210: Publications/Printed Materials</v>
      </c>
      <c r="J42" s="121" t="s">
        <v>1046</v>
      </c>
      <c r="K42" s="121" t="s">
        <v>1047</v>
      </c>
      <c r="L42" s="121" t="s">
        <v>1780</v>
      </c>
      <c r="M42" s="121" t="s">
        <v>366</v>
      </c>
      <c r="N42" s="11"/>
    </row>
    <row r="43" spans="4:14" x14ac:dyDescent="0.25">
      <c r="D43" s="121" t="s">
        <v>1696</v>
      </c>
      <c r="E43" s="121" t="s">
        <v>60</v>
      </c>
      <c r="F43" s="11" t="str">
        <f t="shared" si="0"/>
        <v>1102: CDN - Justice Rec Mobilizers - JRM2</v>
      </c>
      <c r="G43" s="121" t="s">
        <v>1736</v>
      </c>
      <c r="H43" s="121" t="s">
        <v>238</v>
      </c>
      <c r="I43" s="11" t="str">
        <f t="shared" si="4"/>
        <v>72100: Recruitment/Orientation Expense  (HR/Finance use only)</v>
      </c>
      <c r="J43" s="121" t="s">
        <v>1048</v>
      </c>
      <c r="K43" s="121" t="s">
        <v>1049</v>
      </c>
      <c r="L43" s="121" t="s">
        <v>1781</v>
      </c>
      <c r="M43" s="121" t="s">
        <v>367</v>
      </c>
      <c r="N43" s="11"/>
    </row>
    <row r="44" spans="4:14" x14ac:dyDescent="0.25">
      <c r="D44" s="121" t="s">
        <v>1697</v>
      </c>
      <c r="E44" s="121" t="s">
        <v>58</v>
      </c>
      <c r="F44" s="11" t="str">
        <f t="shared" si="0"/>
        <v>1100: CDN - Justice Recon Mobilizers</v>
      </c>
      <c r="G44" s="121" t="s">
        <v>304</v>
      </c>
      <c r="H44" s="121" t="s">
        <v>259</v>
      </c>
      <c r="I44" s="11" t="str">
        <f t="shared" si="4"/>
        <v>81240: Rentals</v>
      </c>
      <c r="J44" s="121" t="s">
        <v>1050</v>
      </c>
      <c r="K44" s="121" t="s">
        <v>1051</v>
      </c>
      <c r="L44" s="121" t="s">
        <v>1782</v>
      </c>
      <c r="M44" s="121" t="s">
        <v>368</v>
      </c>
      <c r="N44" s="11"/>
    </row>
    <row r="45" spans="4:14" x14ac:dyDescent="0.25">
      <c r="D45" s="121" t="s">
        <v>1698</v>
      </c>
      <c r="E45" s="121" t="s">
        <v>61</v>
      </c>
      <c r="F45" s="11" t="str">
        <f t="shared" si="0"/>
        <v>1104: CDN - Youth Ministry - AOYC</v>
      </c>
      <c r="G45" s="121" t="s">
        <v>1737</v>
      </c>
      <c r="H45" s="121">
        <v>84220</v>
      </c>
      <c r="I45" s="11" t="str">
        <f t="shared" si="4"/>
        <v>84220: Royalties (Faith Alive only)</v>
      </c>
      <c r="J45" s="121" t="s">
        <v>1052</v>
      </c>
      <c r="K45" s="121" t="s">
        <v>1053</v>
      </c>
      <c r="L45" s="121" t="s">
        <v>1783</v>
      </c>
      <c r="M45" s="121" t="s">
        <v>369</v>
      </c>
      <c r="N45" s="11"/>
    </row>
    <row r="46" spans="4:14" x14ac:dyDescent="0.25">
      <c r="D46" s="121" t="s">
        <v>1699</v>
      </c>
      <c r="E46" s="121" t="s">
        <v>49</v>
      </c>
      <c r="F46" s="11" t="str">
        <f t="shared" si="0"/>
        <v>1088: CDN Ministries - Admin</v>
      </c>
      <c r="G46" s="121" t="s">
        <v>314</v>
      </c>
      <c r="H46" s="121" t="s">
        <v>283</v>
      </c>
      <c r="I46" s="11" t="str">
        <f t="shared" si="4"/>
        <v>84140: Software</v>
      </c>
      <c r="J46" s="121" t="s">
        <v>1054</v>
      </c>
      <c r="K46" s="121" t="s">
        <v>1055</v>
      </c>
      <c r="L46" s="121" t="s">
        <v>1784</v>
      </c>
      <c r="M46" s="121" t="s">
        <v>370</v>
      </c>
      <c r="N46" s="11"/>
    </row>
    <row r="47" spans="4:14" x14ac:dyDescent="0.25">
      <c r="D47" s="121" t="s">
        <v>1700</v>
      </c>
      <c r="E47" s="121" t="s">
        <v>38</v>
      </c>
      <c r="F47" s="11" t="str">
        <f t="shared" si="0"/>
        <v>1068: Building Services - Allocated</v>
      </c>
      <c r="G47" s="121" t="s">
        <v>1738</v>
      </c>
      <c r="H47" s="121" t="s">
        <v>240</v>
      </c>
      <c r="I47" s="11" t="str">
        <f t="shared" si="4"/>
        <v>72250: Staff Development Expense (External)</v>
      </c>
      <c r="J47" s="121" t="s">
        <v>1056</v>
      </c>
      <c r="K47" s="121" t="s">
        <v>1057</v>
      </c>
      <c r="L47" s="121" t="s">
        <v>1785</v>
      </c>
      <c r="M47" s="121" t="s">
        <v>371</v>
      </c>
      <c r="N47" s="11"/>
    </row>
    <row r="48" spans="4:14" x14ac:dyDescent="0.25">
      <c r="D48" s="121" t="s">
        <v>1701</v>
      </c>
      <c r="E48" s="121" t="s">
        <v>42</v>
      </c>
      <c r="F48" s="11" t="str">
        <f t="shared" si="0"/>
        <v>1073: Coordinated Services - Allocated</v>
      </c>
      <c r="G48" s="121" t="s">
        <v>1739</v>
      </c>
      <c r="H48" s="121" t="s">
        <v>239</v>
      </c>
      <c r="I48" s="11" t="str">
        <f t="shared" si="4"/>
        <v>72200: Staff Development Expense (In House)</v>
      </c>
      <c r="J48" s="121" t="s">
        <v>1058</v>
      </c>
      <c r="K48" s="121" t="s">
        <v>1059</v>
      </c>
      <c r="L48" s="121" t="s">
        <v>1786</v>
      </c>
      <c r="M48" s="121" t="s">
        <v>372</v>
      </c>
      <c r="N48" s="11"/>
    </row>
    <row r="49" spans="4:14" x14ac:dyDescent="0.25">
      <c r="D49" s="121" t="s">
        <v>1702</v>
      </c>
      <c r="E49" s="121" t="s">
        <v>34</v>
      </c>
      <c r="F49" s="11" t="str">
        <f t="shared" si="0"/>
        <v>1059: Faith Alive</v>
      </c>
      <c r="G49" s="121" t="s">
        <v>310</v>
      </c>
      <c r="H49" s="121" t="s">
        <v>277</v>
      </c>
      <c r="I49" s="11" t="str">
        <f t="shared" si="4"/>
        <v>83550: Sundry Travel</v>
      </c>
      <c r="J49" s="121" t="s">
        <v>1060</v>
      </c>
      <c r="K49" s="121" t="s">
        <v>1061</v>
      </c>
      <c r="L49" s="121" t="s">
        <v>1787</v>
      </c>
      <c r="M49" s="121" t="s">
        <v>373</v>
      </c>
      <c r="N49" s="11"/>
    </row>
    <row r="50" spans="4:14" x14ac:dyDescent="0.25">
      <c r="D50" s="121" t="s">
        <v>1703</v>
      </c>
      <c r="E50" s="121" t="s">
        <v>39</v>
      </c>
      <c r="F50" s="11" t="str">
        <f t="shared" si="0"/>
        <v>1069: Finance Services - Allocated</v>
      </c>
      <c r="G50" s="121" t="s">
        <v>317</v>
      </c>
      <c r="H50" s="121" t="s">
        <v>286</v>
      </c>
      <c r="I50" s="11" t="str">
        <f t="shared" si="4"/>
        <v>84180: Supplies</v>
      </c>
      <c r="J50" s="121" t="s">
        <v>1062</v>
      </c>
      <c r="K50" s="121" t="s">
        <v>1063</v>
      </c>
      <c r="L50" s="121" t="s">
        <v>1788</v>
      </c>
      <c r="M50" s="121" t="s">
        <v>374</v>
      </c>
      <c r="N50" s="11"/>
    </row>
    <row r="51" spans="4:14" x14ac:dyDescent="0.25">
      <c r="D51" s="121" t="s">
        <v>1704</v>
      </c>
      <c r="E51" s="121" t="s">
        <v>36</v>
      </c>
      <c r="F51" s="11" t="str">
        <f t="shared" si="0"/>
        <v>1063: Gift Entry Services - Allocated</v>
      </c>
      <c r="G51" s="121" t="s">
        <v>1740</v>
      </c>
      <c r="H51" s="121" t="s">
        <v>294</v>
      </c>
      <c r="I51" s="11" t="str">
        <f t="shared" si="4"/>
        <v>84270: Translation Costs</v>
      </c>
      <c r="J51" s="121" t="s">
        <v>1064</v>
      </c>
      <c r="K51" s="121" t="s">
        <v>1065</v>
      </c>
      <c r="L51" s="121" t="s">
        <v>1789</v>
      </c>
      <c r="M51" s="121" t="s">
        <v>375</v>
      </c>
      <c r="N51" s="11"/>
    </row>
    <row r="52" spans="4:14" x14ac:dyDescent="0.25">
      <c r="D52" s="121" t="s">
        <v>1705</v>
      </c>
      <c r="E52" s="121" t="s">
        <v>37</v>
      </c>
      <c r="F52" s="11" t="str">
        <f t="shared" si="0"/>
        <v>1064: Human Resources - Allocated</v>
      </c>
      <c r="G52" s="121" t="s">
        <v>276</v>
      </c>
      <c r="H52" s="121" t="s">
        <v>275</v>
      </c>
      <c r="I52" s="11" t="str">
        <f t="shared" si="4"/>
        <v>83540: Travel/Non-Travel Meals</v>
      </c>
      <c r="J52" s="121" t="s">
        <v>1066</v>
      </c>
      <c r="K52" s="121" t="s">
        <v>1067</v>
      </c>
      <c r="L52" s="121" t="s">
        <v>1790</v>
      </c>
      <c r="M52" s="121" t="s">
        <v>376</v>
      </c>
      <c r="N52" s="11"/>
    </row>
    <row r="53" spans="4:14" x14ac:dyDescent="0.25">
      <c r="D53" s="121" t="s">
        <v>1706</v>
      </c>
      <c r="E53" s="121" t="s">
        <v>40</v>
      </c>
      <c r="F53" s="11" t="str">
        <f t="shared" si="0"/>
        <v>1070: Information Technology - Allocated</v>
      </c>
      <c r="G53" s="121" t="s">
        <v>296</v>
      </c>
      <c r="H53" s="121" t="s">
        <v>295</v>
      </c>
      <c r="I53" s="11" t="str">
        <f t="shared" si="4"/>
        <v>84280: Unreported Field Charges (Resonate only)</v>
      </c>
      <c r="J53" s="121" t="s">
        <v>1068</v>
      </c>
      <c r="K53" s="121" t="s">
        <v>1069</v>
      </c>
      <c r="L53" s="121" t="s">
        <v>1791</v>
      </c>
      <c r="M53" s="121" t="s">
        <v>377</v>
      </c>
      <c r="N53" s="11"/>
    </row>
    <row r="54" spans="4:14" x14ac:dyDescent="0.25">
      <c r="D54" s="121" t="s">
        <v>1707</v>
      </c>
      <c r="E54" s="121" t="s">
        <v>35</v>
      </c>
      <c r="F54" s="11" t="str">
        <f t="shared" si="0"/>
        <v>1060: Libros DeSafio</v>
      </c>
      <c r="G54" s="121" t="s">
        <v>1741</v>
      </c>
      <c r="H54" s="121" t="s">
        <v>252</v>
      </c>
      <c r="I54" s="11" t="str">
        <f t="shared" si="4"/>
        <v>81100: Utilities - Electricity</v>
      </c>
      <c r="J54" s="121" t="s">
        <v>1070</v>
      </c>
      <c r="K54" s="121" t="s">
        <v>1071</v>
      </c>
      <c r="L54" s="121" t="s">
        <v>1792</v>
      </c>
      <c r="M54" s="121" t="s">
        <v>378</v>
      </c>
      <c r="N54" s="11"/>
    </row>
    <row r="55" spans="4:14" x14ac:dyDescent="0.25">
      <c r="D55" s="121" t="s">
        <v>1708</v>
      </c>
      <c r="E55" s="121" t="s">
        <v>43</v>
      </c>
      <c r="F55" s="11" t="str">
        <f t="shared" si="0"/>
        <v>1074: MSS - Allocated</v>
      </c>
      <c r="G55" s="121" t="s">
        <v>1742</v>
      </c>
      <c r="H55" s="121" t="s">
        <v>253</v>
      </c>
      <c r="I55" s="11" t="str">
        <f t="shared" si="4"/>
        <v>81110: Utilities - Gas</v>
      </c>
      <c r="J55" s="121" t="s">
        <v>1073</v>
      </c>
      <c r="K55" s="121" t="s">
        <v>1074</v>
      </c>
      <c r="L55" s="121" t="s">
        <v>1793</v>
      </c>
      <c r="M55" s="121" t="s">
        <v>379</v>
      </c>
      <c r="N55" s="11"/>
    </row>
    <row r="56" spans="4:14" x14ac:dyDescent="0.25">
      <c r="D56" s="121" t="s">
        <v>1709</v>
      </c>
      <c r="E56" s="121" t="s">
        <v>41</v>
      </c>
      <c r="F56" s="11" t="str">
        <f t="shared" si="0"/>
        <v>1072: Payroll - Allocated</v>
      </c>
      <c r="G56" s="121" t="s">
        <v>1743</v>
      </c>
      <c r="H56" s="121" t="s">
        <v>255</v>
      </c>
      <c r="I56" s="11" t="str">
        <f t="shared" si="4"/>
        <v>81130: Utilities - Waste Disposal</v>
      </c>
      <c r="J56" s="121" t="s">
        <v>1075</v>
      </c>
      <c r="K56" s="121" t="s">
        <v>1076</v>
      </c>
      <c r="L56" s="121" t="s">
        <v>1794</v>
      </c>
      <c r="M56" s="121" t="s">
        <v>380</v>
      </c>
      <c r="N56" s="11"/>
    </row>
    <row r="57" spans="4:14" x14ac:dyDescent="0.25">
      <c r="D57" s="121" t="s">
        <v>194</v>
      </c>
      <c r="E57" s="121" t="s">
        <v>193</v>
      </c>
      <c r="F57" s="11" t="str">
        <f t="shared" si="0"/>
        <v>1185: Eastern Canada Regional Team</v>
      </c>
      <c r="G57" s="121" t="s">
        <v>1744</v>
      </c>
      <c r="H57" s="121" t="s">
        <v>254</v>
      </c>
      <c r="I57" s="11" t="str">
        <f t="shared" si="4"/>
        <v>81120: Utilities - Water/Sewer</v>
      </c>
      <c r="J57" s="121" t="s">
        <v>1077</v>
      </c>
      <c r="K57" s="121" t="s">
        <v>1078</v>
      </c>
      <c r="L57" s="121" t="s">
        <v>1795</v>
      </c>
      <c r="M57" s="121" t="s">
        <v>381</v>
      </c>
      <c r="N57" s="11"/>
    </row>
    <row r="58" spans="4:14" x14ac:dyDescent="0.25">
      <c r="D58" s="121" t="s">
        <v>196</v>
      </c>
      <c r="E58" s="121" t="s">
        <v>195</v>
      </c>
      <c r="F58" s="11" t="str">
        <f t="shared" si="0"/>
        <v>1186: Western Canada Regional Team</v>
      </c>
      <c r="G58" s="121" t="s">
        <v>264</v>
      </c>
      <c r="H58" s="121" t="s">
        <v>263</v>
      </c>
      <c r="I58" s="11" t="str">
        <f t="shared" si="4"/>
        <v>81275: Vehicle License/Insurance</v>
      </c>
      <c r="J58" s="121" t="s">
        <v>1079</v>
      </c>
      <c r="K58" s="121" t="s">
        <v>1080</v>
      </c>
      <c r="L58" s="121" t="s">
        <v>1796</v>
      </c>
      <c r="M58" s="121" t="s">
        <v>382</v>
      </c>
      <c r="N58" s="11"/>
    </row>
    <row r="59" spans="4:14" x14ac:dyDescent="0.25">
      <c r="D59" s="121" t="s">
        <v>1710</v>
      </c>
      <c r="E59" s="121" t="s">
        <v>198</v>
      </c>
      <c r="F59" s="11" t="str">
        <f t="shared" si="0"/>
        <v>1188: Church Planting core Initiative</v>
      </c>
      <c r="G59" s="121" t="s">
        <v>1745</v>
      </c>
      <c r="H59" s="121" t="s">
        <v>262</v>
      </c>
      <c r="I59" s="11" t="str">
        <f t="shared" si="4"/>
        <v>81270: Vehicles Repairs/Maintenance</v>
      </c>
      <c r="J59" s="121" t="s">
        <v>1081</v>
      </c>
      <c r="K59" s="121" t="s">
        <v>1082</v>
      </c>
      <c r="L59" s="121" t="s">
        <v>1797</v>
      </c>
      <c r="M59" s="121" t="s">
        <v>383</v>
      </c>
      <c r="N59" s="11"/>
    </row>
    <row r="60" spans="4:14" x14ac:dyDescent="0.25">
      <c r="D60" s="121" t="s">
        <v>1711</v>
      </c>
      <c r="E60" s="121" t="s">
        <v>199</v>
      </c>
      <c r="F60" s="11" t="str">
        <f t="shared" si="0"/>
        <v>1189: Core Initiatives Department Director</v>
      </c>
      <c r="G60" s="121" t="s">
        <v>243</v>
      </c>
      <c r="H60" s="121" t="s">
        <v>242</v>
      </c>
      <c r="I60" s="11" t="str">
        <f t="shared" si="4"/>
        <v>75120: Volunteer Expense</v>
      </c>
      <c r="J60" s="121" t="s">
        <v>1083</v>
      </c>
      <c r="K60" s="121" t="s">
        <v>1084</v>
      </c>
      <c r="L60" s="121" t="s">
        <v>1798</v>
      </c>
      <c r="M60" s="121" t="s">
        <v>384</v>
      </c>
      <c r="N60" s="11"/>
    </row>
    <row r="61" spans="4:14" x14ac:dyDescent="0.25">
      <c r="D61" s="121" t="s">
        <v>1712</v>
      </c>
      <c r="E61" s="121" t="s">
        <v>200</v>
      </c>
      <c r="F61" s="11" t="str">
        <f t="shared" si="0"/>
        <v>1190: Intercultural Gospel Witness Core Int.</v>
      </c>
      <c r="G61" s="121" t="s">
        <v>1746</v>
      </c>
      <c r="H61" s="121">
        <v>84230</v>
      </c>
      <c r="I61" s="11" t="str">
        <f t="shared" si="4"/>
        <v>84230: Website Hosting/Support/Development</v>
      </c>
      <c r="J61" s="121" t="s">
        <v>1085</v>
      </c>
      <c r="K61" s="121" t="s">
        <v>1086</v>
      </c>
      <c r="L61" s="121" t="s">
        <v>1799</v>
      </c>
      <c r="M61" s="121" t="s">
        <v>385</v>
      </c>
      <c r="N61" s="11"/>
    </row>
    <row r="62" spans="4:14" x14ac:dyDescent="0.25">
      <c r="D62" s="121" t="s">
        <v>1713</v>
      </c>
      <c r="E62" s="121" t="s">
        <v>201</v>
      </c>
      <c r="F62" s="11" t="str">
        <f t="shared" si="0"/>
        <v>1191: Resonate Focus Areas</v>
      </c>
      <c r="G62" s="11"/>
      <c r="H62" s="11"/>
      <c r="I62" s="11"/>
      <c r="J62" s="121" t="s">
        <v>1087</v>
      </c>
      <c r="K62" s="121" t="s">
        <v>1088</v>
      </c>
      <c r="L62" s="121" t="s">
        <v>1800</v>
      </c>
      <c r="M62" s="121" t="s">
        <v>386</v>
      </c>
      <c r="N62" s="11"/>
    </row>
    <row r="63" spans="4:14" x14ac:dyDescent="0.25">
      <c r="D63" s="121" t="s">
        <v>1714</v>
      </c>
      <c r="E63" s="121" t="s">
        <v>202</v>
      </c>
      <c r="F63" s="11" t="str">
        <f t="shared" si="0"/>
        <v>1193: Reconnect (Resonate)</v>
      </c>
      <c r="G63" s="11"/>
      <c r="H63" s="11"/>
      <c r="I63" s="11"/>
      <c r="J63" s="121" t="s">
        <v>1089</v>
      </c>
      <c r="K63" s="121" t="s">
        <v>1090</v>
      </c>
      <c r="L63" s="121" t="s">
        <v>1801</v>
      </c>
      <c r="M63" s="121" t="s">
        <v>387</v>
      </c>
      <c r="N63" s="11"/>
    </row>
    <row r="64" spans="4:14" x14ac:dyDescent="0.25">
      <c r="D64" s="121" t="s">
        <v>204</v>
      </c>
      <c r="E64" s="121" t="s">
        <v>203</v>
      </c>
      <c r="F64" s="11" t="str">
        <f t="shared" si="0"/>
        <v>1194: Partner Missionaries</v>
      </c>
      <c r="G64" s="11"/>
      <c r="H64" s="11"/>
      <c r="I64" s="11"/>
      <c r="J64" s="121" t="s">
        <v>1091</v>
      </c>
      <c r="K64" s="121" t="s">
        <v>1092</v>
      </c>
      <c r="L64" s="121" t="s">
        <v>1802</v>
      </c>
      <c r="M64" s="121" t="s">
        <v>388</v>
      </c>
      <c r="N64" s="11"/>
    </row>
    <row r="65" spans="4:14" x14ac:dyDescent="0.25">
      <c r="D65" s="121" t="s">
        <v>1715</v>
      </c>
      <c r="E65" s="121" t="s">
        <v>205</v>
      </c>
      <c r="F65" s="11" t="str">
        <f t="shared" si="0"/>
        <v>1196: Congregational Gospel Witness Core</v>
      </c>
      <c r="G65" s="11"/>
      <c r="H65" s="11"/>
      <c r="I65" s="11"/>
      <c r="J65" s="121" t="s">
        <v>1093</v>
      </c>
      <c r="K65" s="121" t="s">
        <v>1094</v>
      </c>
      <c r="L65" s="121" t="s">
        <v>1803</v>
      </c>
      <c r="M65" s="121" t="s">
        <v>389</v>
      </c>
      <c r="N65" s="11"/>
    </row>
    <row r="66" spans="4:14" x14ac:dyDescent="0.25">
      <c r="D66" s="121" t="s">
        <v>1716</v>
      </c>
      <c r="E66" s="121">
        <v>1307</v>
      </c>
      <c r="F66" s="11" t="str">
        <f t="shared" si="0"/>
        <v>1307: Volunteer Ministries - Admin</v>
      </c>
      <c r="G66" s="11"/>
      <c r="H66" s="11"/>
      <c r="I66" s="11"/>
      <c r="J66" s="121" t="s">
        <v>1095</v>
      </c>
      <c r="K66" s="121" t="s">
        <v>1096</v>
      </c>
      <c r="L66" s="121" t="s">
        <v>1804</v>
      </c>
      <c r="M66" s="121" t="s">
        <v>390</v>
      </c>
      <c r="N66" s="11"/>
    </row>
    <row r="67" spans="4:14" x14ac:dyDescent="0.25">
      <c r="D67" s="121" t="s">
        <v>1717</v>
      </c>
      <c r="E67" s="121" t="s">
        <v>197</v>
      </c>
      <c r="F67" s="11" t="str">
        <f t="shared" ref="F67:F130" si="5">CONCATENATE(E67,": ",D67)</f>
        <v>1187: Volunteers' Expenses</v>
      </c>
      <c r="G67" s="11"/>
      <c r="H67" s="11"/>
      <c r="I67" s="11"/>
      <c r="J67" s="121" t="s">
        <v>1097</v>
      </c>
      <c r="K67" s="121" t="s">
        <v>1098</v>
      </c>
      <c r="L67" s="121" t="s">
        <v>1805</v>
      </c>
      <c r="M67" s="121" t="s">
        <v>391</v>
      </c>
      <c r="N67" s="11"/>
    </row>
    <row r="68" spans="4:14" x14ac:dyDescent="0.25">
      <c r="D68" s="121" t="s">
        <v>1718</v>
      </c>
      <c r="E68" s="121">
        <v>1197</v>
      </c>
      <c r="F68" s="11" t="str">
        <f t="shared" si="5"/>
        <v>1197: Global Coffee Break</v>
      </c>
      <c r="G68" s="11"/>
      <c r="H68" s="11"/>
      <c r="I68" s="11"/>
      <c r="J68" s="121" t="s">
        <v>1099</v>
      </c>
      <c r="K68" s="121" t="s">
        <v>1100</v>
      </c>
      <c r="L68" s="121" t="s">
        <v>1806</v>
      </c>
      <c r="M68" s="121" t="s">
        <v>392</v>
      </c>
      <c r="N68" s="11"/>
    </row>
    <row r="69" spans="4:14" x14ac:dyDescent="0.25">
      <c r="D69" s="121" t="s">
        <v>1558</v>
      </c>
      <c r="E69" s="121">
        <v>1203</v>
      </c>
      <c r="F69" s="11" t="str">
        <f t="shared" si="5"/>
        <v>1203: Timothy Leadership Training</v>
      </c>
      <c r="G69" s="11"/>
      <c r="H69" s="11"/>
      <c r="I69" s="11"/>
      <c r="J69" s="121" t="s">
        <v>1101</v>
      </c>
      <c r="K69" s="121" t="s">
        <v>1102</v>
      </c>
      <c r="L69" s="121" t="s">
        <v>1807</v>
      </c>
      <c r="M69" s="121" t="s">
        <v>393</v>
      </c>
      <c r="N69" s="11"/>
    </row>
    <row r="70" spans="4:14" x14ac:dyDescent="0.25">
      <c r="D70" s="121" t="s">
        <v>1719</v>
      </c>
      <c r="E70" s="121">
        <v>1204</v>
      </c>
      <c r="F70" s="11" t="str">
        <f t="shared" si="5"/>
        <v>1204: Education Care</v>
      </c>
      <c r="G70" s="11"/>
      <c r="H70" s="11"/>
      <c r="I70" s="11"/>
      <c r="J70" s="121" t="s">
        <v>1103</v>
      </c>
      <c r="K70" s="121" t="s">
        <v>1104</v>
      </c>
      <c r="L70" s="121" t="s">
        <v>1808</v>
      </c>
      <c r="M70" s="121" t="s">
        <v>394</v>
      </c>
      <c r="N70" s="11"/>
    </row>
    <row r="71" spans="4:14" x14ac:dyDescent="0.25">
      <c r="D71" s="121" t="s">
        <v>170</v>
      </c>
      <c r="E71" s="121" t="s">
        <v>169</v>
      </c>
      <c r="F71" s="11" t="str">
        <f t="shared" si="5"/>
        <v>1169: Bangladesh</v>
      </c>
      <c r="G71" s="11"/>
      <c r="H71" s="11"/>
      <c r="I71" s="11"/>
      <c r="J71" s="121" t="s">
        <v>1105</v>
      </c>
      <c r="K71" s="121" t="s">
        <v>1106</v>
      </c>
      <c r="L71" s="121" t="s">
        <v>1809</v>
      </c>
      <c r="M71" s="121" t="s">
        <v>395</v>
      </c>
      <c r="N71" s="11"/>
    </row>
    <row r="72" spans="4:14" x14ac:dyDescent="0.25">
      <c r="D72" s="121" t="s">
        <v>178</v>
      </c>
      <c r="E72" s="121" t="s">
        <v>177</v>
      </c>
      <c r="F72" s="11" t="str">
        <f t="shared" si="5"/>
        <v>1173: Cambodia</v>
      </c>
      <c r="G72" s="11"/>
      <c r="H72" s="11"/>
      <c r="I72" s="11"/>
      <c r="J72" s="121" t="s">
        <v>1107</v>
      </c>
      <c r="K72" s="121" t="s">
        <v>1108</v>
      </c>
      <c r="L72" s="121" t="s">
        <v>1810</v>
      </c>
      <c r="M72" s="121" t="s">
        <v>396</v>
      </c>
      <c r="N72" s="11"/>
    </row>
    <row r="73" spans="4:14" x14ac:dyDescent="0.25">
      <c r="D73" s="121" t="s">
        <v>120</v>
      </c>
      <c r="E73" s="121" t="s">
        <v>119</v>
      </c>
      <c r="F73" s="11" t="str">
        <f t="shared" si="5"/>
        <v>1144: Central America - Regional Office</v>
      </c>
      <c r="G73" s="11"/>
      <c r="H73" s="11"/>
      <c r="I73" s="11"/>
      <c r="J73" s="121" t="s">
        <v>1109</v>
      </c>
      <c r="K73" s="121" t="s">
        <v>1110</v>
      </c>
      <c r="L73" s="121" t="s">
        <v>1811</v>
      </c>
      <c r="M73" s="121" t="s">
        <v>397</v>
      </c>
      <c r="N73" s="11"/>
    </row>
    <row r="74" spans="4:14" x14ac:dyDescent="0.25">
      <c r="D74" s="121" t="s">
        <v>140</v>
      </c>
      <c r="E74" s="121" t="s">
        <v>139</v>
      </c>
      <c r="F74" s="11" t="str">
        <f t="shared" si="5"/>
        <v>1154: China</v>
      </c>
      <c r="G74" s="11"/>
      <c r="H74" s="11"/>
      <c r="I74" s="11"/>
      <c r="J74" s="121" t="s">
        <v>1111</v>
      </c>
      <c r="K74" s="121" t="s">
        <v>1112</v>
      </c>
      <c r="L74" s="121" t="s">
        <v>1812</v>
      </c>
      <c r="M74" s="121" t="s">
        <v>398</v>
      </c>
      <c r="N74" s="11"/>
    </row>
    <row r="75" spans="4:14" x14ac:dyDescent="0.25">
      <c r="D75" s="121" t="s">
        <v>122</v>
      </c>
      <c r="E75" s="121" t="s">
        <v>121</v>
      </c>
      <c r="F75" s="11" t="str">
        <f t="shared" si="5"/>
        <v>1145: Costa Rica</v>
      </c>
      <c r="G75" s="11"/>
      <c r="H75" s="11"/>
      <c r="I75" s="11"/>
      <c r="J75" s="121" t="s">
        <v>1114</v>
      </c>
      <c r="K75" s="121" t="s">
        <v>1115</v>
      </c>
      <c r="L75" s="121" t="s">
        <v>1813</v>
      </c>
      <c r="M75" s="121" t="s">
        <v>399</v>
      </c>
      <c r="N75" s="11"/>
    </row>
    <row r="76" spans="4:14" x14ac:dyDescent="0.25">
      <c r="D76" s="121" t="s">
        <v>160</v>
      </c>
      <c r="E76" s="121" t="s">
        <v>159</v>
      </c>
      <c r="F76" s="11" t="str">
        <f t="shared" si="5"/>
        <v>1164: Cuba</v>
      </c>
      <c r="G76" s="11"/>
      <c r="H76" s="11"/>
      <c r="I76" s="11"/>
      <c r="J76" s="121" t="s">
        <v>1116</v>
      </c>
      <c r="K76" s="121" t="s">
        <v>1117</v>
      </c>
      <c r="L76" s="121" t="s">
        <v>1814</v>
      </c>
      <c r="M76" s="121" t="s">
        <v>400</v>
      </c>
      <c r="N76" s="11"/>
    </row>
    <row r="77" spans="4:14" x14ac:dyDescent="0.25">
      <c r="D77" s="121" t="s">
        <v>162</v>
      </c>
      <c r="E77" s="121" t="s">
        <v>161</v>
      </c>
      <c r="F77" s="11" t="str">
        <f t="shared" si="5"/>
        <v>1165: Dominican Republic</v>
      </c>
      <c r="G77" s="11"/>
      <c r="H77" s="11"/>
      <c r="I77" s="11"/>
      <c r="J77" s="121" t="s">
        <v>1118</v>
      </c>
      <c r="K77" s="121" t="s">
        <v>1119</v>
      </c>
      <c r="L77" s="121" t="s">
        <v>1815</v>
      </c>
      <c r="M77" s="121" t="s">
        <v>401</v>
      </c>
      <c r="N77" s="11"/>
    </row>
    <row r="78" spans="4:14" x14ac:dyDescent="0.25">
      <c r="D78" s="121" t="s">
        <v>130</v>
      </c>
      <c r="E78" s="121" t="s">
        <v>129</v>
      </c>
      <c r="F78" s="11" t="str">
        <f t="shared" si="5"/>
        <v>1149: East &amp; South Africa - Regional Office</v>
      </c>
      <c r="G78" s="11"/>
      <c r="H78" s="11"/>
      <c r="I78" s="11"/>
      <c r="J78" s="121" t="s">
        <v>1120</v>
      </c>
      <c r="K78" s="121" t="s">
        <v>1121</v>
      </c>
      <c r="L78" s="121" t="s">
        <v>1816</v>
      </c>
      <c r="M78" s="121" t="s">
        <v>402</v>
      </c>
      <c r="N78" s="11"/>
    </row>
    <row r="79" spans="4:14" x14ac:dyDescent="0.25">
      <c r="D79" s="121" t="s">
        <v>138</v>
      </c>
      <c r="E79" s="121" t="s">
        <v>137</v>
      </c>
      <c r="F79" s="11" t="str">
        <f t="shared" si="5"/>
        <v>1153: East Asia - Regional Office</v>
      </c>
      <c r="G79" s="11"/>
      <c r="H79" s="11"/>
      <c r="I79" s="11"/>
      <c r="J79" s="121" t="s">
        <v>1122</v>
      </c>
      <c r="K79" s="121" t="s">
        <v>1123</v>
      </c>
      <c r="L79" s="121" t="s">
        <v>1817</v>
      </c>
      <c r="M79" s="121" t="s">
        <v>403</v>
      </c>
      <c r="N79" s="11"/>
    </row>
    <row r="80" spans="4:14" x14ac:dyDescent="0.25">
      <c r="D80" s="121" t="s">
        <v>174</v>
      </c>
      <c r="E80" s="121" t="s">
        <v>173</v>
      </c>
      <c r="F80" s="11" t="str">
        <f t="shared" si="5"/>
        <v>1171: Egypt</v>
      </c>
      <c r="G80" s="11"/>
      <c r="H80" s="11"/>
      <c r="I80" s="11"/>
      <c r="J80" s="121" t="s">
        <v>1124</v>
      </c>
      <c r="K80" s="121" t="s">
        <v>1125</v>
      </c>
      <c r="L80" s="121" t="s">
        <v>1818</v>
      </c>
      <c r="M80" s="121" t="s">
        <v>404</v>
      </c>
      <c r="N80" s="11"/>
    </row>
    <row r="81" spans="4:14" x14ac:dyDescent="0.25">
      <c r="D81" s="121" t="s">
        <v>168</v>
      </c>
      <c r="E81" s="121" t="s">
        <v>167</v>
      </c>
      <c r="F81" s="11" t="str">
        <f t="shared" si="5"/>
        <v>1168: Egypt/Middle East - Regional Office</v>
      </c>
      <c r="G81" s="11"/>
      <c r="H81" s="11"/>
      <c r="I81" s="11"/>
      <c r="J81" s="121" t="s">
        <v>1127</v>
      </c>
      <c r="K81" s="121" t="s">
        <v>1128</v>
      </c>
      <c r="L81" s="121" t="s">
        <v>1819</v>
      </c>
      <c r="M81" s="121" t="s">
        <v>405</v>
      </c>
      <c r="N81" s="11"/>
    </row>
    <row r="82" spans="4:14" x14ac:dyDescent="0.25">
      <c r="D82" s="121" t="s">
        <v>144</v>
      </c>
      <c r="E82" s="121" t="s">
        <v>143</v>
      </c>
      <c r="F82" s="11" t="str">
        <f t="shared" si="5"/>
        <v>1156: Europe - Regional Office</v>
      </c>
      <c r="G82" s="11"/>
      <c r="H82" s="11"/>
      <c r="I82" s="11"/>
      <c r="J82" s="121" t="s">
        <v>1129</v>
      </c>
      <c r="K82" s="121" t="s">
        <v>1130</v>
      </c>
      <c r="L82" s="121" t="s">
        <v>1820</v>
      </c>
      <c r="M82" s="121" t="s">
        <v>406</v>
      </c>
      <c r="N82" s="11"/>
    </row>
    <row r="83" spans="4:14" x14ac:dyDescent="0.25">
      <c r="D83" s="121" t="s">
        <v>146</v>
      </c>
      <c r="E83" s="121" t="s">
        <v>145</v>
      </c>
      <c r="F83" s="11" t="str">
        <f t="shared" si="5"/>
        <v>1157: Germany</v>
      </c>
      <c r="G83" s="11"/>
      <c r="H83" s="11"/>
      <c r="I83" s="11"/>
      <c r="J83" s="121" t="s">
        <v>1131</v>
      </c>
      <c r="K83" s="121" t="s">
        <v>1132</v>
      </c>
      <c r="L83" s="121" t="s">
        <v>1821</v>
      </c>
      <c r="M83" s="121" t="s">
        <v>407</v>
      </c>
      <c r="N83" s="11"/>
    </row>
    <row r="84" spans="4:14" x14ac:dyDescent="0.25">
      <c r="D84" s="121" t="s">
        <v>124</v>
      </c>
      <c r="E84" s="121" t="s">
        <v>123</v>
      </c>
      <c r="F84" s="11" t="str">
        <f t="shared" si="5"/>
        <v>1146: Guatemala</v>
      </c>
      <c r="G84" s="11"/>
      <c r="H84" s="11"/>
      <c r="I84" s="11"/>
      <c r="J84" s="121" t="s">
        <v>1133</v>
      </c>
      <c r="K84" s="121" t="s">
        <v>1134</v>
      </c>
      <c r="L84" s="121" t="s">
        <v>1822</v>
      </c>
      <c r="M84" s="121" t="s">
        <v>408</v>
      </c>
      <c r="N84" s="11"/>
    </row>
    <row r="85" spans="4:14" x14ac:dyDescent="0.25">
      <c r="D85" s="121" t="s">
        <v>188</v>
      </c>
      <c r="E85" s="121" t="s">
        <v>187</v>
      </c>
      <c r="F85" s="11" t="str">
        <f t="shared" si="5"/>
        <v>1178: Guinea</v>
      </c>
      <c r="G85" s="11"/>
      <c r="H85" s="11"/>
      <c r="I85" s="11"/>
      <c r="J85" s="121" t="s">
        <v>1135</v>
      </c>
      <c r="K85" s="121" t="s">
        <v>1136</v>
      </c>
      <c r="L85" s="121" t="s">
        <v>1823</v>
      </c>
      <c r="M85" s="121" t="s">
        <v>409</v>
      </c>
      <c r="N85" s="11"/>
    </row>
    <row r="86" spans="4:14" x14ac:dyDescent="0.25">
      <c r="D86" s="121" t="s">
        <v>164</v>
      </c>
      <c r="E86" s="121" t="s">
        <v>163</v>
      </c>
      <c r="F86" s="11" t="str">
        <f t="shared" si="5"/>
        <v>1166: Haiti</v>
      </c>
      <c r="G86" s="11"/>
      <c r="H86" s="11"/>
      <c r="I86" s="11"/>
      <c r="J86" s="121" t="s">
        <v>1137</v>
      </c>
      <c r="K86" s="121" t="s">
        <v>1138</v>
      </c>
      <c r="L86" s="121" t="s">
        <v>1824</v>
      </c>
      <c r="M86" s="121" t="s">
        <v>410</v>
      </c>
      <c r="N86" s="11"/>
    </row>
    <row r="87" spans="4:14" x14ac:dyDescent="0.25">
      <c r="D87" s="121" t="s">
        <v>126</v>
      </c>
      <c r="E87" s="121" t="s">
        <v>125</v>
      </c>
      <c r="F87" s="11" t="str">
        <f t="shared" si="5"/>
        <v>1147: Honduras</v>
      </c>
      <c r="G87" s="11"/>
      <c r="H87" s="11"/>
      <c r="I87" s="11"/>
      <c r="J87" s="121" t="s">
        <v>1139</v>
      </c>
      <c r="K87" s="121" t="s">
        <v>1140</v>
      </c>
      <c r="L87" s="121" t="s">
        <v>1825</v>
      </c>
      <c r="M87" s="121" t="s">
        <v>411</v>
      </c>
      <c r="N87" s="11"/>
    </row>
    <row r="88" spans="4:14" x14ac:dyDescent="0.25">
      <c r="D88" s="121" t="s">
        <v>148</v>
      </c>
      <c r="E88" s="121" t="s">
        <v>147</v>
      </c>
      <c r="F88" s="11" t="str">
        <f t="shared" si="5"/>
        <v>1158: Hungary</v>
      </c>
      <c r="G88" s="11"/>
      <c r="H88" s="11"/>
      <c r="I88" s="11"/>
      <c r="J88" s="121" t="s">
        <v>1141</v>
      </c>
      <c r="K88" s="121" t="s">
        <v>1142</v>
      </c>
      <c r="L88" s="121" t="s">
        <v>1826</v>
      </c>
      <c r="M88" s="121" t="s">
        <v>412</v>
      </c>
      <c r="N88" s="11"/>
    </row>
    <row r="89" spans="4:14" x14ac:dyDescent="0.25">
      <c r="D89" s="121" t="s">
        <v>211</v>
      </c>
      <c r="E89" s="121" t="s">
        <v>210</v>
      </c>
      <c r="F89" s="11" t="str">
        <f t="shared" si="5"/>
        <v>1236: Inspire</v>
      </c>
      <c r="G89" s="11"/>
      <c r="H89" s="11"/>
      <c r="I89" s="11"/>
      <c r="J89" s="121" t="s">
        <v>1143</v>
      </c>
      <c r="K89" s="121" t="s">
        <v>1144</v>
      </c>
      <c r="L89" s="121" t="s">
        <v>1827</v>
      </c>
      <c r="M89" s="121" t="s">
        <v>413</v>
      </c>
      <c r="N89" s="11"/>
    </row>
    <row r="90" spans="4:14" x14ac:dyDescent="0.25">
      <c r="D90" s="121" t="s">
        <v>142</v>
      </c>
      <c r="E90" s="121" t="s">
        <v>141</v>
      </c>
      <c r="F90" s="11" t="str">
        <f t="shared" si="5"/>
        <v>1155: Japan</v>
      </c>
      <c r="G90" s="11"/>
      <c r="H90" s="11"/>
      <c r="I90" s="11"/>
      <c r="J90" s="121" t="s">
        <v>1145</v>
      </c>
      <c r="K90" s="121" t="s">
        <v>1146</v>
      </c>
      <c r="L90" s="121" t="s">
        <v>1828</v>
      </c>
      <c r="M90" s="121" t="s">
        <v>414</v>
      </c>
      <c r="N90" s="11"/>
    </row>
    <row r="91" spans="4:14" x14ac:dyDescent="0.25">
      <c r="D91" s="121" t="s">
        <v>134</v>
      </c>
      <c r="E91" s="121" t="s">
        <v>133</v>
      </c>
      <c r="F91" s="11" t="str">
        <f t="shared" si="5"/>
        <v>1151: Kenya</v>
      </c>
      <c r="G91" s="11"/>
      <c r="H91" s="11"/>
      <c r="I91" s="11"/>
      <c r="J91" s="121" t="s">
        <v>1147</v>
      </c>
      <c r="K91" s="121" t="s">
        <v>1148</v>
      </c>
      <c r="L91" s="121" t="s">
        <v>1829</v>
      </c>
      <c r="M91" s="121" t="s">
        <v>415</v>
      </c>
      <c r="N91" s="11"/>
    </row>
    <row r="92" spans="4:14" x14ac:dyDescent="0.25">
      <c r="D92" s="121" t="s">
        <v>234</v>
      </c>
      <c r="E92" s="121" t="s">
        <v>233</v>
      </c>
      <c r="F92" s="11" t="str">
        <f t="shared" si="5"/>
        <v>1265: Korea</v>
      </c>
      <c r="G92" s="11"/>
      <c r="H92" s="11"/>
      <c r="I92" s="11"/>
      <c r="J92" s="121" t="s">
        <v>1149</v>
      </c>
      <c r="K92" s="121" t="s">
        <v>1150</v>
      </c>
      <c r="L92" s="121" t="s">
        <v>1830</v>
      </c>
      <c r="M92" s="121" t="s">
        <v>416</v>
      </c>
      <c r="N92" s="11"/>
    </row>
    <row r="93" spans="4:14" x14ac:dyDescent="0.25">
      <c r="D93" s="121" t="s">
        <v>150</v>
      </c>
      <c r="E93" s="121" t="s">
        <v>149</v>
      </c>
      <c r="F93" s="11" t="str">
        <f t="shared" si="5"/>
        <v>1159: Lithuania</v>
      </c>
      <c r="G93" s="11"/>
      <c r="H93" s="11"/>
      <c r="I93" s="11"/>
      <c r="J93" s="121" t="s">
        <v>1151</v>
      </c>
      <c r="K93" s="121" t="s">
        <v>1152</v>
      </c>
      <c r="L93" s="121" t="s">
        <v>1831</v>
      </c>
      <c r="M93" s="121" t="s">
        <v>417</v>
      </c>
      <c r="N93" s="11"/>
    </row>
    <row r="94" spans="4:14" x14ac:dyDescent="0.25">
      <c r="D94" s="121" t="s">
        <v>190</v>
      </c>
      <c r="E94" s="121" t="s">
        <v>189</v>
      </c>
      <c r="F94" s="11" t="str">
        <f t="shared" si="5"/>
        <v>1179: Mali</v>
      </c>
      <c r="G94" s="11"/>
      <c r="H94" s="11"/>
      <c r="I94" s="11"/>
      <c r="J94" s="121" t="s">
        <v>1153</v>
      </c>
      <c r="K94" s="121" t="s">
        <v>1154</v>
      </c>
      <c r="L94" s="121" t="s">
        <v>1832</v>
      </c>
      <c r="M94" s="121" t="s">
        <v>418</v>
      </c>
      <c r="N94" s="11"/>
    </row>
    <row r="95" spans="4:14" x14ac:dyDescent="0.25">
      <c r="D95" s="121" t="s">
        <v>166</v>
      </c>
      <c r="E95" s="121" t="s">
        <v>165</v>
      </c>
      <c r="F95" s="11" t="str">
        <f t="shared" si="5"/>
        <v>1167: Mexico</v>
      </c>
      <c r="G95" s="11"/>
      <c r="H95" s="11"/>
      <c r="I95" s="11"/>
      <c r="J95" s="121" t="s">
        <v>1155</v>
      </c>
      <c r="K95" s="121" t="s">
        <v>1156</v>
      </c>
      <c r="L95" s="121" t="s">
        <v>1833</v>
      </c>
      <c r="M95" s="121" t="s">
        <v>419</v>
      </c>
      <c r="N95" s="11"/>
    </row>
    <row r="96" spans="4:14" x14ac:dyDescent="0.25">
      <c r="D96" s="121" t="s">
        <v>158</v>
      </c>
      <c r="E96" s="121" t="s">
        <v>157</v>
      </c>
      <c r="F96" s="11" t="str">
        <f t="shared" si="5"/>
        <v>1163: Mexico &amp; Caribbean - Regional Office</v>
      </c>
      <c r="G96" s="11"/>
      <c r="H96" s="11"/>
      <c r="I96" s="11"/>
      <c r="J96" s="121" t="s">
        <v>1157</v>
      </c>
      <c r="K96" s="121" t="s">
        <v>1158</v>
      </c>
      <c r="L96" s="121" t="s">
        <v>1834</v>
      </c>
      <c r="M96" s="121" t="s">
        <v>420</v>
      </c>
      <c r="N96" s="11"/>
    </row>
    <row r="97" spans="4:14" x14ac:dyDescent="0.25">
      <c r="D97" s="121" t="s">
        <v>180</v>
      </c>
      <c r="E97" s="121" t="s">
        <v>179</v>
      </c>
      <c r="F97" s="11" t="str">
        <f t="shared" si="5"/>
        <v>1174: Nepal</v>
      </c>
      <c r="G97" s="11"/>
      <c r="H97" s="11"/>
      <c r="I97" s="11"/>
      <c r="J97" s="121" t="s">
        <v>1159</v>
      </c>
      <c r="K97" s="121" t="s">
        <v>1160</v>
      </c>
      <c r="L97" s="121" t="s">
        <v>1835</v>
      </c>
      <c r="M97" s="121" t="s">
        <v>421</v>
      </c>
      <c r="N97" s="11"/>
    </row>
    <row r="98" spans="4:14" x14ac:dyDescent="0.25">
      <c r="D98" s="121" t="s">
        <v>128</v>
      </c>
      <c r="E98" s="121" t="s">
        <v>127</v>
      </c>
      <c r="F98" s="11" t="str">
        <f t="shared" si="5"/>
        <v>1148: Nicaragua</v>
      </c>
      <c r="G98" s="11"/>
      <c r="H98" s="11"/>
      <c r="I98" s="11"/>
      <c r="J98" s="121" t="s">
        <v>1161</v>
      </c>
      <c r="K98" s="121" t="s">
        <v>1162</v>
      </c>
      <c r="L98" s="121" t="s">
        <v>1836</v>
      </c>
      <c r="M98" s="121" t="s">
        <v>422</v>
      </c>
      <c r="N98" s="11"/>
    </row>
    <row r="99" spans="4:14" x14ac:dyDescent="0.25">
      <c r="D99" s="121" t="s">
        <v>207</v>
      </c>
      <c r="E99" s="121" t="s">
        <v>206</v>
      </c>
      <c r="F99" s="11" t="str">
        <f t="shared" si="5"/>
        <v>1230: Niger</v>
      </c>
      <c r="G99" s="11"/>
      <c r="H99" s="11"/>
      <c r="I99" s="11"/>
      <c r="J99" s="121" t="s">
        <v>1163</v>
      </c>
      <c r="K99" s="121" t="s">
        <v>1164</v>
      </c>
      <c r="L99" s="121" t="s">
        <v>1837</v>
      </c>
      <c r="M99" s="121" t="s">
        <v>423</v>
      </c>
      <c r="N99" s="11"/>
    </row>
    <row r="100" spans="4:14" x14ac:dyDescent="0.25">
      <c r="D100" s="121" t="s">
        <v>192</v>
      </c>
      <c r="E100" s="121" t="s">
        <v>191</v>
      </c>
      <c r="F100" s="11" t="str">
        <f t="shared" si="5"/>
        <v>1180: Nigeria</v>
      </c>
      <c r="G100" s="11"/>
      <c r="H100" s="11"/>
      <c r="I100" s="11"/>
      <c r="J100" s="121" t="s">
        <v>1165</v>
      </c>
      <c r="K100" s="121" t="s">
        <v>1166</v>
      </c>
      <c r="L100" s="121" t="s">
        <v>1838</v>
      </c>
      <c r="M100" s="121" t="s">
        <v>424</v>
      </c>
      <c r="N100" s="11"/>
    </row>
    <row r="101" spans="4:14" x14ac:dyDescent="0.25">
      <c r="D101" s="121" t="s">
        <v>172</v>
      </c>
      <c r="E101" s="121" t="s">
        <v>171</v>
      </c>
      <c r="F101" s="11" t="str">
        <f t="shared" si="5"/>
        <v>1170: Oman</v>
      </c>
      <c r="G101" s="11"/>
      <c r="H101" s="11"/>
      <c r="I101" s="11"/>
      <c r="J101" s="121" t="s">
        <v>1167</v>
      </c>
      <c r="K101" s="121" t="s">
        <v>1168</v>
      </c>
      <c r="L101" s="121" t="s">
        <v>1839</v>
      </c>
      <c r="M101" s="121" t="s">
        <v>425</v>
      </c>
      <c r="N101" s="11"/>
    </row>
    <row r="102" spans="4:14" x14ac:dyDescent="0.25">
      <c r="D102" s="121" t="s">
        <v>182</v>
      </c>
      <c r="E102" s="121" t="s">
        <v>181</v>
      </c>
      <c r="F102" s="11" t="str">
        <f t="shared" si="5"/>
        <v>1175: Philippines</v>
      </c>
      <c r="G102" s="11"/>
      <c r="H102" s="11"/>
      <c r="I102" s="11"/>
      <c r="J102" s="121" t="s">
        <v>1169</v>
      </c>
      <c r="K102" s="121" t="s">
        <v>1170</v>
      </c>
      <c r="L102" s="121" t="s">
        <v>1840</v>
      </c>
      <c r="M102" s="121" t="s">
        <v>426</v>
      </c>
      <c r="N102" s="11"/>
    </row>
    <row r="103" spans="4:14" x14ac:dyDescent="0.25">
      <c r="D103" s="121" t="s">
        <v>152</v>
      </c>
      <c r="E103" s="121" t="s">
        <v>151</v>
      </c>
      <c r="F103" s="11" t="str">
        <f t="shared" si="5"/>
        <v>1160: Romania</v>
      </c>
      <c r="G103" s="11"/>
      <c r="H103" s="11"/>
      <c r="I103" s="11"/>
      <c r="J103" s="121" t="s">
        <v>1171</v>
      </c>
      <c r="K103" s="121" t="s">
        <v>1172</v>
      </c>
      <c r="L103" s="121" t="s">
        <v>1841</v>
      </c>
      <c r="M103" s="121" t="s">
        <v>427</v>
      </c>
      <c r="N103" s="11"/>
    </row>
    <row r="104" spans="4:14" x14ac:dyDescent="0.25">
      <c r="D104" s="121" t="s">
        <v>154</v>
      </c>
      <c r="E104" s="121" t="s">
        <v>153</v>
      </c>
      <c r="F104" s="11" t="str">
        <f t="shared" si="5"/>
        <v>1161: Russia</v>
      </c>
      <c r="G104" s="11"/>
      <c r="H104" s="11"/>
      <c r="I104" s="11"/>
      <c r="J104" s="121" t="s">
        <v>1173</v>
      </c>
      <c r="K104" s="121" t="s">
        <v>1174</v>
      </c>
      <c r="L104" s="121" t="s">
        <v>1842</v>
      </c>
      <c r="M104" s="121" t="s">
        <v>428</v>
      </c>
      <c r="N104" s="11"/>
    </row>
    <row r="105" spans="4:14" x14ac:dyDescent="0.25">
      <c r="D105" s="121" t="s">
        <v>176</v>
      </c>
      <c r="E105" s="121" t="s">
        <v>175</v>
      </c>
      <c r="F105" s="11" t="str">
        <f t="shared" si="5"/>
        <v>1172: S SE Asia - Regional Office</v>
      </c>
      <c r="G105" s="11"/>
      <c r="H105" s="11"/>
      <c r="I105" s="11"/>
      <c r="J105" s="121" t="s">
        <v>1175</v>
      </c>
      <c r="K105" s="121" t="s">
        <v>1176</v>
      </c>
      <c r="L105" s="121" t="s">
        <v>1843</v>
      </c>
      <c r="M105" s="121" t="s">
        <v>429</v>
      </c>
      <c r="N105" s="11"/>
    </row>
    <row r="106" spans="4:14" x14ac:dyDescent="0.25">
      <c r="D106" s="121" t="s">
        <v>186</v>
      </c>
      <c r="E106" s="121" t="s">
        <v>185</v>
      </c>
      <c r="F106" s="11" t="str">
        <f t="shared" si="5"/>
        <v>1177: Sierra Leone</v>
      </c>
      <c r="G106" s="11"/>
      <c r="H106" s="11"/>
      <c r="I106" s="11"/>
      <c r="J106" s="121" t="s">
        <v>1177</v>
      </c>
      <c r="K106" s="121" t="s">
        <v>1178</v>
      </c>
      <c r="L106" s="121" t="s">
        <v>1844</v>
      </c>
      <c r="M106" s="121" t="s">
        <v>430</v>
      </c>
      <c r="N106" s="11"/>
    </row>
    <row r="107" spans="4:14" x14ac:dyDescent="0.25">
      <c r="D107" s="121" t="s">
        <v>132</v>
      </c>
      <c r="E107" s="121" t="s">
        <v>131</v>
      </c>
      <c r="F107" s="11" t="str">
        <f t="shared" si="5"/>
        <v>1150: South Africa</v>
      </c>
      <c r="G107" s="11"/>
      <c r="H107" s="11"/>
      <c r="I107" s="11"/>
      <c r="J107" s="121" t="s">
        <v>1179</v>
      </c>
      <c r="K107" s="121" t="s">
        <v>1180</v>
      </c>
      <c r="L107" s="121" t="s">
        <v>1845</v>
      </c>
      <c r="M107" s="121" t="s">
        <v>431</v>
      </c>
      <c r="N107" s="11"/>
    </row>
    <row r="108" spans="4:14" x14ac:dyDescent="0.25">
      <c r="D108" s="121" t="s">
        <v>1720</v>
      </c>
      <c r="E108" s="121">
        <v>1286</v>
      </c>
      <c r="F108" s="11" t="str">
        <f t="shared" si="5"/>
        <v>1286: Turkey</v>
      </c>
      <c r="G108" s="11"/>
      <c r="H108" s="11"/>
      <c r="I108" s="11"/>
      <c r="J108" s="121" t="s">
        <v>1181</v>
      </c>
      <c r="K108" s="121" t="s">
        <v>1182</v>
      </c>
      <c r="L108" s="121" t="s">
        <v>1846</v>
      </c>
      <c r="M108" s="121" t="s">
        <v>432</v>
      </c>
      <c r="N108" s="11"/>
    </row>
    <row r="109" spans="4:14" x14ac:dyDescent="0.25">
      <c r="D109" s="121" t="s">
        <v>136</v>
      </c>
      <c r="E109" s="121" t="s">
        <v>135</v>
      </c>
      <c r="F109" s="11" t="str">
        <f t="shared" si="5"/>
        <v>1152: Uganda</v>
      </c>
      <c r="G109" s="11"/>
      <c r="H109" s="11"/>
      <c r="I109" s="11"/>
      <c r="J109" s="121" t="s">
        <v>1183</v>
      </c>
      <c r="K109" s="121" t="s">
        <v>1184</v>
      </c>
      <c r="L109" s="121" t="s">
        <v>1847</v>
      </c>
      <c r="M109" s="121" t="s">
        <v>433</v>
      </c>
      <c r="N109" s="11"/>
    </row>
    <row r="110" spans="4:14" x14ac:dyDescent="0.25">
      <c r="D110" s="121" t="s">
        <v>156</v>
      </c>
      <c r="E110" s="121" t="s">
        <v>155</v>
      </c>
      <c r="F110" s="11" t="str">
        <f t="shared" si="5"/>
        <v>1162: Ukraine</v>
      </c>
      <c r="G110" s="11"/>
      <c r="H110" s="11"/>
      <c r="I110" s="11"/>
      <c r="J110" s="121" t="s">
        <v>1185</v>
      </c>
      <c r="K110" s="121" t="s">
        <v>1186</v>
      </c>
      <c r="L110" s="121" t="s">
        <v>1848</v>
      </c>
      <c r="M110" s="121" t="s">
        <v>434</v>
      </c>
      <c r="N110" s="11"/>
    </row>
    <row r="111" spans="4:14" x14ac:dyDescent="0.25">
      <c r="D111" s="121" t="s">
        <v>184</v>
      </c>
      <c r="E111" s="121" t="s">
        <v>183</v>
      </c>
      <c r="F111" s="11" t="str">
        <f t="shared" si="5"/>
        <v>1176: West Africa - Regional Office</v>
      </c>
      <c r="G111" s="11"/>
      <c r="H111" s="11"/>
      <c r="I111" s="11"/>
      <c r="J111" s="121" t="s">
        <v>1187</v>
      </c>
      <c r="K111" s="121" t="s">
        <v>1188</v>
      </c>
      <c r="L111" s="121" t="s">
        <v>1849</v>
      </c>
      <c r="M111" s="121" t="s">
        <v>435</v>
      </c>
      <c r="N111" s="11"/>
    </row>
    <row r="112" spans="4:14" x14ac:dyDescent="0.25">
      <c r="D112" s="121" t="s">
        <v>209</v>
      </c>
      <c r="E112" s="121" t="s">
        <v>208</v>
      </c>
      <c r="F112" s="11" t="str">
        <f t="shared" si="5"/>
        <v>1233: Zambia</v>
      </c>
      <c r="G112" s="11"/>
      <c r="H112" s="11"/>
      <c r="I112" s="11"/>
      <c r="J112" s="121" t="s">
        <v>1189</v>
      </c>
      <c r="K112" s="121" t="s">
        <v>1190</v>
      </c>
      <c r="L112" s="121" t="s">
        <v>1850</v>
      </c>
      <c r="M112" s="121" t="s">
        <v>436</v>
      </c>
      <c r="N112" s="11"/>
    </row>
    <row r="113" spans="4:14" x14ac:dyDescent="0.25">
      <c r="D113" s="121" t="s">
        <v>94</v>
      </c>
      <c r="E113" s="121" t="s">
        <v>93</v>
      </c>
      <c r="F113" s="11" t="str">
        <f t="shared" si="5"/>
        <v>1129: RF - Arabic</v>
      </c>
      <c r="G113" s="11"/>
      <c r="H113" s="11"/>
      <c r="I113" s="11"/>
      <c r="J113" s="121" t="s">
        <v>1191</v>
      </c>
      <c r="K113" s="121" t="s">
        <v>1192</v>
      </c>
      <c r="L113" s="121" t="s">
        <v>1851</v>
      </c>
      <c r="M113" s="121" t="s">
        <v>437</v>
      </c>
      <c r="N113" s="11"/>
    </row>
    <row r="114" spans="4:14" x14ac:dyDescent="0.25">
      <c r="D114" s="121" t="s">
        <v>96</v>
      </c>
      <c r="E114" s="121" t="s">
        <v>95</v>
      </c>
      <c r="F114" s="11" t="str">
        <f t="shared" si="5"/>
        <v>1130: RF - Chinese</v>
      </c>
      <c r="G114" s="11"/>
      <c r="H114" s="11"/>
      <c r="I114" s="11"/>
      <c r="J114" s="121" t="s">
        <v>1193</v>
      </c>
      <c r="K114" s="121" t="s">
        <v>1194</v>
      </c>
      <c r="L114" s="121" t="s">
        <v>1852</v>
      </c>
      <c r="M114" s="121" t="s">
        <v>438</v>
      </c>
      <c r="N114" s="11"/>
    </row>
    <row r="115" spans="4:14" x14ac:dyDescent="0.25">
      <c r="D115" s="121" t="s">
        <v>78</v>
      </c>
      <c r="E115" s="121" t="s">
        <v>77</v>
      </c>
      <c r="F115" s="11" t="str">
        <f t="shared" si="5"/>
        <v>1121: RF - Church Juice</v>
      </c>
      <c r="G115" s="11"/>
      <c r="H115" s="11"/>
      <c r="I115" s="11"/>
      <c r="J115" s="121" t="s">
        <v>1195</v>
      </c>
      <c r="K115" s="121" t="s">
        <v>1196</v>
      </c>
      <c r="L115" s="121" t="s">
        <v>1853</v>
      </c>
      <c r="M115" s="121" t="s">
        <v>439</v>
      </c>
      <c r="N115" s="11"/>
    </row>
    <row r="116" spans="4:14" x14ac:dyDescent="0.25">
      <c r="D116" s="121" t="s">
        <v>90</v>
      </c>
      <c r="E116" s="121" t="s">
        <v>89</v>
      </c>
      <c r="F116" s="11" t="str">
        <f t="shared" si="5"/>
        <v>1127: RF - Eng-Administration</v>
      </c>
      <c r="G116" s="11"/>
      <c r="H116" s="11"/>
      <c r="I116" s="11"/>
      <c r="J116" s="121" t="s">
        <v>1197</v>
      </c>
      <c r="K116" s="121" t="s">
        <v>1198</v>
      </c>
      <c r="L116" s="121" t="s">
        <v>1854</v>
      </c>
      <c r="M116" s="121" t="s">
        <v>440</v>
      </c>
      <c r="N116" s="11"/>
    </row>
    <row r="117" spans="4:14" x14ac:dyDescent="0.25">
      <c r="D117" s="121" t="s">
        <v>74</v>
      </c>
      <c r="E117" s="121" t="s">
        <v>73</v>
      </c>
      <c r="F117" s="11" t="str">
        <f t="shared" si="5"/>
        <v>1119: RF - Eng-Content</v>
      </c>
      <c r="G117" s="11"/>
      <c r="H117" s="11"/>
      <c r="I117" s="11"/>
      <c r="J117" s="121" t="s">
        <v>1199</v>
      </c>
      <c r="K117" s="121" t="s">
        <v>1200</v>
      </c>
      <c r="L117" s="121" t="s">
        <v>1855</v>
      </c>
      <c r="M117" s="121" t="s">
        <v>441</v>
      </c>
      <c r="N117" s="11"/>
    </row>
    <row r="118" spans="4:14" x14ac:dyDescent="0.25">
      <c r="D118" s="121" t="s">
        <v>92</v>
      </c>
      <c r="E118" s="121" t="s">
        <v>91</v>
      </c>
      <c r="F118" s="11" t="str">
        <f t="shared" si="5"/>
        <v>1128: RF - Eng-Digital</v>
      </c>
      <c r="G118" s="11"/>
      <c r="H118" s="11"/>
      <c r="I118" s="11"/>
      <c r="J118" s="121" t="s">
        <v>1201</v>
      </c>
      <c r="K118" s="121" t="s">
        <v>1202</v>
      </c>
      <c r="L118" s="121" t="s">
        <v>1856</v>
      </c>
      <c r="M118" s="121" t="s">
        <v>442</v>
      </c>
      <c r="N118" s="11"/>
    </row>
    <row r="119" spans="4:14" x14ac:dyDescent="0.25">
      <c r="D119" s="121" t="s">
        <v>82</v>
      </c>
      <c r="E119" s="121" t="s">
        <v>81</v>
      </c>
      <c r="F119" s="11" t="str">
        <f t="shared" si="5"/>
        <v>1123: RF - Family Fire</v>
      </c>
      <c r="G119" s="11"/>
      <c r="H119" s="11"/>
      <c r="I119" s="11"/>
      <c r="J119" s="121" t="s">
        <v>48</v>
      </c>
      <c r="K119" s="121" t="s">
        <v>1203</v>
      </c>
      <c r="L119" s="121" t="s">
        <v>1857</v>
      </c>
      <c r="M119" s="121" t="s">
        <v>443</v>
      </c>
      <c r="N119" s="11"/>
    </row>
    <row r="120" spans="4:14" x14ac:dyDescent="0.25">
      <c r="D120" s="121" t="s">
        <v>98</v>
      </c>
      <c r="E120" s="121" t="s">
        <v>97</v>
      </c>
      <c r="F120" s="11" t="str">
        <f t="shared" si="5"/>
        <v>1132: RF - French-Burkina Faso</v>
      </c>
      <c r="G120" s="11"/>
      <c r="H120" s="11"/>
      <c r="I120" s="11"/>
      <c r="J120" s="121" t="s">
        <v>1204</v>
      </c>
      <c r="K120" s="121" t="s">
        <v>1205</v>
      </c>
      <c r="L120" s="121" t="s">
        <v>1858</v>
      </c>
      <c r="M120" s="121" t="s">
        <v>444</v>
      </c>
      <c r="N120" s="11"/>
    </row>
    <row r="121" spans="4:14" x14ac:dyDescent="0.25">
      <c r="D121" s="121" t="s">
        <v>100</v>
      </c>
      <c r="E121" s="121" t="s">
        <v>99</v>
      </c>
      <c r="F121" s="11" t="str">
        <f t="shared" si="5"/>
        <v>1133: RF - French-Niger</v>
      </c>
      <c r="G121" s="11"/>
      <c r="H121" s="11"/>
      <c r="I121" s="11"/>
      <c r="J121" s="121" t="s">
        <v>1206</v>
      </c>
      <c r="K121" s="121" t="s">
        <v>1207</v>
      </c>
      <c r="L121" s="121" t="s">
        <v>1859</v>
      </c>
      <c r="M121" s="121" t="s">
        <v>445</v>
      </c>
      <c r="N121" s="11"/>
    </row>
    <row r="122" spans="4:14" x14ac:dyDescent="0.25">
      <c r="D122" s="121" t="s">
        <v>80</v>
      </c>
      <c r="E122" s="121" t="s">
        <v>79</v>
      </c>
      <c r="F122" s="11" t="str">
        <f t="shared" si="5"/>
        <v>1122: RF - Groundwork</v>
      </c>
      <c r="G122" s="11"/>
      <c r="H122" s="11"/>
      <c r="I122" s="11"/>
      <c r="J122" s="121" t="s">
        <v>1208</v>
      </c>
      <c r="K122" s="121" t="s">
        <v>1209</v>
      </c>
      <c r="L122" s="121" t="s">
        <v>1860</v>
      </c>
      <c r="M122" s="121" t="s">
        <v>446</v>
      </c>
      <c r="N122" s="11"/>
    </row>
    <row r="123" spans="4:14" x14ac:dyDescent="0.25">
      <c r="D123" s="121" t="s">
        <v>102</v>
      </c>
      <c r="E123" s="121" t="s">
        <v>101</v>
      </c>
      <c r="F123" s="11" t="str">
        <f t="shared" si="5"/>
        <v>1134: RF - Hindi</v>
      </c>
      <c r="G123" s="11"/>
      <c r="H123" s="11"/>
      <c r="I123" s="11"/>
      <c r="J123" s="121" t="s">
        <v>1210</v>
      </c>
      <c r="K123" s="121" t="s">
        <v>1211</v>
      </c>
      <c r="L123" s="121" t="s">
        <v>1861</v>
      </c>
      <c r="M123" s="121" t="s">
        <v>447</v>
      </c>
      <c r="N123" s="11"/>
    </row>
    <row r="124" spans="4:14" x14ac:dyDescent="0.25">
      <c r="D124" s="121" t="s">
        <v>104</v>
      </c>
      <c r="E124" s="121" t="s">
        <v>103</v>
      </c>
      <c r="F124" s="11" t="str">
        <f t="shared" si="5"/>
        <v>1135: RF - Indonesian</v>
      </c>
      <c r="G124" s="11"/>
      <c r="H124" s="11"/>
      <c r="I124" s="11"/>
      <c r="J124" s="121" t="s">
        <v>1212</v>
      </c>
      <c r="K124" s="121" t="s">
        <v>1213</v>
      </c>
      <c r="L124" s="121" t="s">
        <v>1862</v>
      </c>
      <c r="M124" s="121" t="s">
        <v>448</v>
      </c>
      <c r="N124" s="11"/>
    </row>
    <row r="125" spans="4:14" x14ac:dyDescent="0.25">
      <c r="D125" s="121" t="s">
        <v>106</v>
      </c>
      <c r="E125" s="121" t="s">
        <v>105</v>
      </c>
      <c r="F125" s="11" t="str">
        <f t="shared" si="5"/>
        <v>1136: RF - Japanese</v>
      </c>
      <c r="G125" s="11"/>
      <c r="H125" s="11"/>
      <c r="I125" s="11"/>
      <c r="J125" s="121" t="s">
        <v>1214</v>
      </c>
      <c r="K125" s="121" t="s">
        <v>1215</v>
      </c>
      <c r="L125" s="121" t="s">
        <v>1863</v>
      </c>
      <c r="M125" s="121" t="s">
        <v>449</v>
      </c>
      <c r="N125" s="11"/>
    </row>
    <row r="126" spans="4:14" x14ac:dyDescent="0.25">
      <c r="D126" s="121" t="s">
        <v>86</v>
      </c>
      <c r="E126" s="121" t="s">
        <v>85</v>
      </c>
      <c r="F126" s="11" t="str">
        <f t="shared" si="5"/>
        <v>1125: RF - Kids Corner</v>
      </c>
      <c r="G126" s="11"/>
      <c r="H126" s="11"/>
      <c r="I126" s="11"/>
      <c r="J126" s="121" t="s">
        <v>1216</v>
      </c>
      <c r="K126" s="121" t="s">
        <v>1217</v>
      </c>
      <c r="L126" s="121" t="s">
        <v>1864</v>
      </c>
      <c r="M126" s="121" t="s">
        <v>450</v>
      </c>
      <c r="N126" s="11"/>
    </row>
    <row r="127" spans="4:14" x14ac:dyDescent="0.25">
      <c r="D127" s="121" t="s">
        <v>108</v>
      </c>
      <c r="E127" s="121" t="s">
        <v>107</v>
      </c>
      <c r="F127" s="11" t="str">
        <f t="shared" si="5"/>
        <v>1137: RF - Korean</v>
      </c>
      <c r="G127" s="11"/>
      <c r="H127" s="11"/>
      <c r="I127" s="11"/>
      <c r="J127" s="121" t="s">
        <v>1218</v>
      </c>
      <c r="K127" s="121" t="s">
        <v>1219</v>
      </c>
      <c r="L127" s="121" t="s">
        <v>1865</v>
      </c>
      <c r="M127" s="121" t="s">
        <v>451</v>
      </c>
      <c r="N127" s="11"/>
    </row>
    <row r="128" spans="4:14" x14ac:dyDescent="0.25">
      <c r="D128" s="121" t="s">
        <v>110</v>
      </c>
      <c r="E128" s="121" t="s">
        <v>109</v>
      </c>
      <c r="F128" s="11" t="str">
        <f t="shared" si="5"/>
        <v>1138: RF - Portuguese</v>
      </c>
      <c r="G128" s="11"/>
      <c r="H128" s="11"/>
      <c r="I128" s="11"/>
      <c r="J128" s="121" t="s">
        <v>1220</v>
      </c>
      <c r="K128" s="121" t="s">
        <v>1221</v>
      </c>
      <c r="L128" s="121" t="s">
        <v>1866</v>
      </c>
      <c r="M128" s="121" t="s">
        <v>452</v>
      </c>
      <c r="N128" s="11"/>
    </row>
    <row r="129" spans="4:14" x14ac:dyDescent="0.25">
      <c r="D129" s="121" t="s">
        <v>88</v>
      </c>
      <c r="E129" s="121" t="s">
        <v>87</v>
      </c>
      <c r="F129" s="11" t="str">
        <f t="shared" si="5"/>
        <v>1126: RF - Prayer Ministry</v>
      </c>
      <c r="G129" s="11"/>
      <c r="H129" s="11"/>
      <c r="I129" s="11"/>
      <c r="J129" s="121" t="s">
        <v>1222</v>
      </c>
      <c r="K129" s="121" t="s">
        <v>1223</v>
      </c>
      <c r="L129" s="121" t="s">
        <v>1867</v>
      </c>
      <c r="M129" s="121" t="s">
        <v>453</v>
      </c>
      <c r="N129" s="11"/>
    </row>
    <row r="130" spans="4:14" x14ac:dyDescent="0.25">
      <c r="D130" s="121" t="s">
        <v>112</v>
      </c>
      <c r="E130" s="121" t="s">
        <v>111</v>
      </c>
      <c r="F130" s="11" t="str">
        <f t="shared" si="5"/>
        <v>1139: RF - Russian</v>
      </c>
      <c r="G130" s="11"/>
      <c r="H130" s="11"/>
      <c r="I130" s="11"/>
      <c r="J130" s="121" t="s">
        <v>1224</v>
      </c>
      <c r="K130" s="121" t="s">
        <v>1225</v>
      </c>
      <c r="L130" s="121" t="s">
        <v>1868</v>
      </c>
      <c r="M130" s="121" t="s">
        <v>454</v>
      </c>
      <c r="N130" s="11"/>
    </row>
    <row r="131" spans="4:14" x14ac:dyDescent="0.25">
      <c r="D131" s="121" t="s">
        <v>114</v>
      </c>
      <c r="E131" s="121" t="s">
        <v>113</v>
      </c>
      <c r="F131" s="11" t="str">
        <f t="shared" ref="F131:F150" si="6">CONCATENATE(E131,": ",D131)</f>
        <v>1141: RF - Spanish-Brazil</v>
      </c>
      <c r="G131" s="11"/>
      <c r="H131" s="11"/>
      <c r="I131" s="11"/>
      <c r="J131" s="121" t="s">
        <v>1226</v>
      </c>
      <c r="K131" s="121" t="s">
        <v>1227</v>
      </c>
      <c r="L131" s="121" t="s">
        <v>1869</v>
      </c>
      <c r="M131" s="121" t="s">
        <v>455</v>
      </c>
      <c r="N131" s="11"/>
    </row>
    <row r="132" spans="4:14" x14ac:dyDescent="0.25">
      <c r="D132" s="121" t="s">
        <v>116</v>
      </c>
      <c r="E132" s="121" t="s">
        <v>115</v>
      </c>
      <c r="F132" s="11" t="str">
        <f t="shared" si="6"/>
        <v>1142: RF - Spanish-Mexico</v>
      </c>
      <c r="G132" s="11"/>
      <c r="H132" s="11"/>
      <c r="I132" s="11"/>
      <c r="J132" s="121" t="s">
        <v>1228</v>
      </c>
      <c r="K132" s="121" t="s">
        <v>1229</v>
      </c>
      <c r="L132" s="121" t="s">
        <v>1870</v>
      </c>
      <c r="M132" s="121" t="s">
        <v>456</v>
      </c>
      <c r="N132" s="11"/>
    </row>
    <row r="133" spans="4:14" x14ac:dyDescent="0.25">
      <c r="D133" s="121" t="s">
        <v>118</v>
      </c>
      <c r="E133" s="121" t="s">
        <v>117</v>
      </c>
      <c r="F133" s="11" t="str">
        <f t="shared" si="6"/>
        <v>1143: RF - Spanish-North America</v>
      </c>
      <c r="G133" s="11"/>
      <c r="H133" s="11"/>
      <c r="I133" s="11"/>
      <c r="J133" s="121" t="s">
        <v>1230</v>
      </c>
      <c r="K133" s="121" t="s">
        <v>1231</v>
      </c>
      <c r="L133" s="121" t="s">
        <v>1871</v>
      </c>
      <c r="M133" s="121" t="s">
        <v>457</v>
      </c>
      <c r="N133" s="11"/>
    </row>
    <row r="134" spans="4:14" x14ac:dyDescent="0.25">
      <c r="D134" s="121" t="s">
        <v>84</v>
      </c>
      <c r="E134" s="121" t="s">
        <v>83</v>
      </c>
      <c r="F134" s="11" t="str">
        <f t="shared" si="6"/>
        <v>1124: RF - Think Christian</v>
      </c>
      <c r="G134" s="11"/>
      <c r="H134" s="11"/>
      <c r="I134" s="11"/>
      <c r="J134" s="121" t="s">
        <v>1232</v>
      </c>
      <c r="K134" s="121" t="s">
        <v>1233</v>
      </c>
      <c r="L134" s="121" t="s">
        <v>1872</v>
      </c>
      <c r="M134" s="121" t="s">
        <v>458</v>
      </c>
      <c r="N134" s="11"/>
    </row>
    <row r="135" spans="4:14" x14ac:dyDescent="0.25">
      <c r="D135" s="121" t="s">
        <v>76</v>
      </c>
      <c r="E135" s="121" t="s">
        <v>75</v>
      </c>
      <c r="F135" s="11" t="str">
        <f t="shared" si="6"/>
        <v>1120: RF - Today</v>
      </c>
      <c r="G135" s="11"/>
      <c r="H135" s="11"/>
      <c r="I135" s="11"/>
      <c r="J135" s="121" t="s">
        <v>47</v>
      </c>
      <c r="K135" s="121" t="s">
        <v>1234</v>
      </c>
      <c r="L135" s="121" t="s">
        <v>1873</v>
      </c>
      <c r="M135" s="121" t="s">
        <v>459</v>
      </c>
      <c r="N135" s="11"/>
    </row>
    <row r="136" spans="4:14" x14ac:dyDescent="0.25">
      <c r="D136" s="121" t="s">
        <v>215</v>
      </c>
      <c r="E136" s="121" t="s">
        <v>214</v>
      </c>
      <c r="F136" s="11" t="str">
        <f t="shared" si="6"/>
        <v>1239: Calvin Seminary</v>
      </c>
      <c r="G136" s="11"/>
      <c r="H136" s="11"/>
      <c r="I136" s="11"/>
      <c r="J136" s="121" t="s">
        <v>1235</v>
      </c>
      <c r="K136" s="121" t="s">
        <v>1236</v>
      </c>
      <c r="L136" s="121" t="s">
        <v>1874</v>
      </c>
      <c r="M136" s="121" t="s">
        <v>460</v>
      </c>
      <c r="N136" s="11"/>
    </row>
    <row r="137" spans="4:14" x14ac:dyDescent="0.25">
      <c r="D137" s="121" t="s">
        <v>213</v>
      </c>
      <c r="E137" s="121" t="s">
        <v>212</v>
      </c>
      <c r="F137" s="11" t="str">
        <f t="shared" si="6"/>
        <v>1238: Calvin University</v>
      </c>
      <c r="G137" s="11"/>
      <c r="H137" s="11"/>
      <c r="I137" s="11"/>
      <c r="J137" s="121" t="s">
        <v>1237</v>
      </c>
      <c r="K137" s="121" t="s">
        <v>1238</v>
      </c>
      <c r="L137" s="121" t="s">
        <v>1875</v>
      </c>
      <c r="M137" s="121" t="s">
        <v>461</v>
      </c>
      <c r="N137" s="11"/>
    </row>
    <row r="138" spans="4:14" x14ac:dyDescent="0.25">
      <c r="D138" s="121" t="s">
        <v>18</v>
      </c>
      <c r="E138" s="121" t="s">
        <v>232</v>
      </c>
      <c r="F138" s="11" t="str">
        <f t="shared" si="6"/>
        <v>1256: CGI</v>
      </c>
      <c r="G138" s="11"/>
      <c r="H138" s="11"/>
      <c r="I138" s="11"/>
      <c r="J138" s="121" t="s">
        <v>1239</v>
      </c>
      <c r="K138" s="121" t="s">
        <v>1240</v>
      </c>
      <c r="L138" s="121" t="s">
        <v>1876</v>
      </c>
      <c r="M138" s="121" t="s">
        <v>462</v>
      </c>
      <c r="N138" s="11"/>
    </row>
    <row r="139" spans="4:14" x14ac:dyDescent="0.25">
      <c r="D139" s="121" t="s">
        <v>222</v>
      </c>
      <c r="E139" s="121" t="s">
        <v>221</v>
      </c>
      <c r="F139" s="11" t="str">
        <f t="shared" si="6"/>
        <v>1244: Diaconal Ministries</v>
      </c>
      <c r="G139" s="11"/>
      <c r="H139" s="11"/>
      <c r="I139" s="11"/>
      <c r="J139" s="121" t="s">
        <v>1241</v>
      </c>
      <c r="K139" s="121" t="s">
        <v>1242</v>
      </c>
      <c r="L139" s="121" t="s">
        <v>1877</v>
      </c>
      <c r="M139" s="121" t="s">
        <v>463</v>
      </c>
      <c r="N139" s="11"/>
    </row>
    <row r="140" spans="4:14" x14ac:dyDescent="0.25">
      <c r="D140" s="121" t="s">
        <v>226</v>
      </c>
      <c r="E140" s="121" t="s">
        <v>225</v>
      </c>
      <c r="F140" s="11" t="str">
        <f t="shared" si="6"/>
        <v>1246: Dynamic Youth Ministries</v>
      </c>
      <c r="G140" s="11"/>
      <c r="H140" s="11"/>
      <c r="I140" s="11"/>
      <c r="J140" s="121" t="s">
        <v>1243</v>
      </c>
      <c r="K140" s="121" t="s">
        <v>1244</v>
      </c>
      <c r="L140" s="121" t="s">
        <v>1878</v>
      </c>
      <c r="M140" s="121" t="s">
        <v>464</v>
      </c>
      <c r="N140" s="11"/>
    </row>
    <row r="141" spans="4:14" x14ac:dyDescent="0.25">
      <c r="D141" s="121" t="s">
        <v>220</v>
      </c>
      <c r="E141" s="121" t="s">
        <v>219</v>
      </c>
      <c r="F141" s="11" t="str">
        <f t="shared" si="6"/>
        <v>1243: Friendship Ministries</v>
      </c>
      <c r="G141" s="11"/>
      <c r="H141" s="11"/>
      <c r="I141" s="11"/>
      <c r="J141" s="121" t="s">
        <v>1245</v>
      </c>
      <c r="K141" s="121" t="s">
        <v>1246</v>
      </c>
      <c r="L141" s="121" t="s">
        <v>1879</v>
      </c>
      <c r="M141" s="121" t="s">
        <v>465</v>
      </c>
      <c r="N141" s="11"/>
    </row>
    <row r="142" spans="4:14" x14ac:dyDescent="0.25">
      <c r="D142" s="121" t="s">
        <v>17</v>
      </c>
      <c r="E142" s="121" t="s">
        <v>229</v>
      </c>
      <c r="F142" s="11" t="str">
        <f t="shared" si="6"/>
        <v>1248: MPF-CA</v>
      </c>
      <c r="G142" s="11"/>
      <c r="H142" s="11"/>
      <c r="I142" s="11"/>
      <c r="J142" s="121" t="s">
        <v>1247</v>
      </c>
      <c r="K142" s="121" t="s">
        <v>1248</v>
      </c>
      <c r="L142" s="121" t="s">
        <v>1880</v>
      </c>
      <c r="M142" s="121" t="s">
        <v>466</v>
      </c>
      <c r="N142" s="11"/>
    </row>
    <row r="143" spans="4:14" x14ac:dyDescent="0.25">
      <c r="D143" s="121" t="s">
        <v>228</v>
      </c>
      <c r="E143" s="121" t="s">
        <v>227</v>
      </c>
      <c r="F143" s="11" t="str">
        <f t="shared" si="6"/>
        <v>1247: MPF-US</v>
      </c>
      <c r="G143" s="11"/>
      <c r="H143" s="11"/>
      <c r="I143" s="11"/>
      <c r="J143" s="121" t="s">
        <v>1249</v>
      </c>
      <c r="K143" s="121" t="s">
        <v>1250</v>
      </c>
      <c r="L143" s="121" t="s">
        <v>1881</v>
      </c>
      <c r="M143" s="121" t="s">
        <v>467</v>
      </c>
      <c r="N143" s="11"/>
    </row>
    <row r="144" spans="4:14" x14ac:dyDescent="0.25">
      <c r="D144" s="121" t="s">
        <v>224</v>
      </c>
      <c r="E144" s="121" t="s">
        <v>223</v>
      </c>
      <c r="F144" s="11" t="str">
        <f t="shared" si="6"/>
        <v>1245: Other Ministries</v>
      </c>
      <c r="G144" s="11"/>
      <c r="H144" s="11"/>
      <c r="I144" s="11"/>
      <c r="J144" s="121" t="s">
        <v>1251</v>
      </c>
      <c r="K144" s="121" t="s">
        <v>1252</v>
      </c>
      <c r="L144" s="121" t="s">
        <v>1882</v>
      </c>
      <c r="M144" s="121" t="s">
        <v>468</v>
      </c>
      <c r="N144" s="11"/>
    </row>
    <row r="145" spans="4:14" x14ac:dyDescent="0.25">
      <c r="D145" s="121" t="s">
        <v>218</v>
      </c>
      <c r="E145" s="121" t="s">
        <v>217</v>
      </c>
      <c r="F145" s="11" t="str">
        <f t="shared" si="6"/>
        <v>1242: Redeemer University</v>
      </c>
      <c r="G145" s="11"/>
      <c r="H145" s="11"/>
      <c r="I145" s="11"/>
      <c r="J145" s="121" t="s">
        <v>1253</v>
      </c>
      <c r="K145" s="121" t="s">
        <v>1254</v>
      </c>
      <c r="L145" s="121" t="s">
        <v>1883</v>
      </c>
      <c r="M145" s="121" t="s">
        <v>469</v>
      </c>
      <c r="N145" s="11"/>
    </row>
    <row r="146" spans="4:14" x14ac:dyDescent="0.25">
      <c r="D146" s="121" t="s">
        <v>231</v>
      </c>
      <c r="E146" s="121" t="s">
        <v>230</v>
      </c>
      <c r="F146" s="11" t="str">
        <f t="shared" si="6"/>
        <v>1251: SAF-CA</v>
      </c>
      <c r="G146" s="11"/>
      <c r="H146" s="11"/>
      <c r="I146" s="11"/>
      <c r="J146" s="121" t="s">
        <v>1255</v>
      </c>
      <c r="K146" s="121" t="s">
        <v>1256</v>
      </c>
      <c r="L146" s="121" t="s">
        <v>1884</v>
      </c>
      <c r="M146" s="121" t="s">
        <v>470</v>
      </c>
      <c r="N146" s="11"/>
    </row>
    <row r="147" spans="4:14" x14ac:dyDescent="0.25">
      <c r="D147" s="121" t="s">
        <v>0</v>
      </c>
      <c r="E147" s="121" t="s">
        <v>216</v>
      </c>
      <c r="F147" s="11" t="str">
        <f t="shared" si="6"/>
        <v>1240: World Renew</v>
      </c>
      <c r="G147" s="11"/>
      <c r="H147" s="11"/>
      <c r="I147" s="11"/>
      <c r="J147" s="121" t="s">
        <v>1257</v>
      </c>
      <c r="K147" s="121" t="s">
        <v>1258</v>
      </c>
      <c r="L147" s="121" t="s">
        <v>1885</v>
      </c>
      <c r="M147" s="121" t="s">
        <v>471</v>
      </c>
      <c r="N147" s="11"/>
    </row>
    <row r="148" spans="4:14" x14ac:dyDescent="0.25">
      <c r="D148" s="121" t="s">
        <v>1721</v>
      </c>
      <c r="E148" s="121">
        <v>1275</v>
      </c>
      <c r="F148" s="11" t="str">
        <f t="shared" si="6"/>
        <v>1275: Pension Plan</v>
      </c>
      <c r="G148" s="11"/>
      <c r="H148" s="11"/>
      <c r="I148" s="11"/>
      <c r="J148" s="121" t="s">
        <v>1259</v>
      </c>
      <c r="K148" s="121" t="s">
        <v>1260</v>
      </c>
      <c r="L148" s="121" t="s">
        <v>1886</v>
      </c>
      <c r="M148" s="121" t="s">
        <v>472</v>
      </c>
      <c r="N148" s="11"/>
    </row>
    <row r="149" spans="4:14" x14ac:dyDescent="0.25">
      <c r="D149" s="121" t="s">
        <v>1722</v>
      </c>
      <c r="E149" s="121">
        <v>1276</v>
      </c>
      <c r="F149" s="11" t="str">
        <f t="shared" si="6"/>
        <v>1276: Assistance Program</v>
      </c>
      <c r="G149" s="11"/>
      <c r="H149" s="11"/>
      <c r="I149" s="11"/>
      <c r="J149" s="121" t="s">
        <v>1261</v>
      </c>
      <c r="K149" s="121" t="s">
        <v>1262</v>
      </c>
      <c r="L149" s="121" t="s">
        <v>1887</v>
      </c>
      <c r="M149" s="121" t="s">
        <v>473</v>
      </c>
      <c r="N149" s="11"/>
    </row>
    <row r="150" spans="4:14" x14ac:dyDescent="0.25">
      <c r="D150" s="121" t="s">
        <v>236</v>
      </c>
      <c r="E150" s="121" t="s">
        <v>235</v>
      </c>
      <c r="F150" s="11" t="str">
        <f t="shared" si="6"/>
        <v>9999: No Department</v>
      </c>
      <c r="G150" s="11"/>
      <c r="H150" s="11"/>
      <c r="I150" s="11"/>
      <c r="J150" s="121" t="s">
        <v>1263</v>
      </c>
      <c r="K150" s="121" t="s">
        <v>1264</v>
      </c>
      <c r="L150" s="121" t="s">
        <v>1888</v>
      </c>
      <c r="M150" s="121" t="s">
        <v>474</v>
      </c>
      <c r="N150" s="11"/>
    </row>
    <row r="151" spans="4:14" x14ac:dyDescent="0.25">
      <c r="G151" s="11"/>
      <c r="H151" s="11"/>
      <c r="I151" s="11"/>
      <c r="J151" s="121" t="s">
        <v>1265</v>
      </c>
      <c r="K151" s="121" t="s">
        <v>1266</v>
      </c>
      <c r="L151" s="121" t="s">
        <v>1889</v>
      </c>
      <c r="M151" s="121" t="s">
        <v>475</v>
      </c>
      <c r="N151" s="11"/>
    </row>
    <row r="152" spans="4:14" x14ac:dyDescent="0.25">
      <c r="G152" s="11"/>
      <c r="H152" s="11"/>
      <c r="I152" s="11"/>
      <c r="J152" s="121" t="s">
        <v>1267</v>
      </c>
      <c r="K152" s="121" t="s">
        <v>1268</v>
      </c>
      <c r="L152" s="121" t="s">
        <v>1890</v>
      </c>
      <c r="M152" s="121" t="s">
        <v>476</v>
      </c>
      <c r="N152" s="11"/>
    </row>
    <row r="153" spans="4:14" x14ac:dyDescent="0.25">
      <c r="G153" s="11"/>
      <c r="H153" s="11"/>
      <c r="I153" s="11"/>
      <c r="J153" s="121" t="s">
        <v>1269</v>
      </c>
      <c r="K153" s="121" t="s">
        <v>1270</v>
      </c>
      <c r="L153" s="121" t="s">
        <v>1891</v>
      </c>
      <c r="M153" s="121" t="s">
        <v>477</v>
      </c>
      <c r="N153" s="11"/>
    </row>
    <row r="154" spans="4:14" x14ac:dyDescent="0.25">
      <c r="G154" s="11"/>
      <c r="H154" s="11"/>
      <c r="I154" s="11"/>
      <c r="J154" s="121" t="s">
        <v>1271</v>
      </c>
      <c r="K154" s="121" t="s">
        <v>1272</v>
      </c>
      <c r="L154" s="121" t="s">
        <v>1892</v>
      </c>
      <c r="M154" s="121" t="s">
        <v>478</v>
      </c>
      <c r="N154" s="11"/>
    </row>
    <row r="155" spans="4:14" x14ac:dyDescent="0.25">
      <c r="G155" s="11"/>
      <c r="H155" s="11"/>
      <c r="I155" s="11"/>
      <c r="J155" s="121" t="s">
        <v>1273</v>
      </c>
      <c r="K155" s="121" t="s">
        <v>1274</v>
      </c>
      <c r="L155" s="121" t="s">
        <v>1893</v>
      </c>
      <c r="M155" s="121" t="s">
        <v>479</v>
      </c>
      <c r="N155" s="11"/>
    </row>
    <row r="156" spans="4:14" x14ac:dyDescent="0.25">
      <c r="G156" s="11"/>
      <c r="H156" s="11"/>
      <c r="I156" s="11"/>
      <c r="J156" s="121" t="s">
        <v>1275</v>
      </c>
      <c r="K156" s="121" t="s">
        <v>1276</v>
      </c>
      <c r="L156" s="121" t="s">
        <v>1894</v>
      </c>
      <c r="M156" s="121" t="s">
        <v>480</v>
      </c>
      <c r="N156" s="11"/>
    </row>
    <row r="157" spans="4:14" x14ac:dyDescent="0.25">
      <c r="G157" s="11"/>
      <c r="H157" s="11"/>
      <c r="I157" s="11"/>
      <c r="J157" s="121" t="s">
        <v>1277</v>
      </c>
      <c r="K157" s="121" t="s">
        <v>1278</v>
      </c>
      <c r="L157" s="121" t="s">
        <v>1895</v>
      </c>
      <c r="M157" s="121" t="s">
        <v>481</v>
      </c>
      <c r="N157" s="11"/>
    </row>
    <row r="158" spans="4:14" x14ac:dyDescent="0.25">
      <c r="G158" s="11"/>
      <c r="H158" s="11"/>
      <c r="I158" s="11"/>
      <c r="J158" s="121" t="s">
        <v>1279</v>
      </c>
      <c r="K158" s="121" t="s">
        <v>1280</v>
      </c>
      <c r="L158" s="121" t="s">
        <v>1896</v>
      </c>
      <c r="M158" s="121" t="s">
        <v>482</v>
      </c>
      <c r="N158" s="11"/>
    </row>
    <row r="159" spans="4:14" x14ac:dyDescent="0.25">
      <c r="G159" s="11"/>
      <c r="H159" s="11"/>
      <c r="I159" s="11"/>
      <c r="J159" s="121" t="s">
        <v>1281</v>
      </c>
      <c r="K159" s="121" t="s">
        <v>1282</v>
      </c>
      <c r="L159" s="121" t="s">
        <v>1897</v>
      </c>
      <c r="M159" s="121" t="s">
        <v>483</v>
      </c>
      <c r="N159" s="11"/>
    </row>
    <row r="160" spans="4:14" x14ac:dyDescent="0.25">
      <c r="G160" s="11"/>
      <c r="H160" s="11"/>
      <c r="I160" s="11"/>
      <c r="J160" s="121" t="s">
        <v>1283</v>
      </c>
      <c r="K160" s="121" t="s">
        <v>1284</v>
      </c>
      <c r="L160" s="121" t="s">
        <v>1898</v>
      </c>
      <c r="M160" s="121" t="s">
        <v>484</v>
      </c>
      <c r="N160" s="11"/>
    </row>
    <row r="161" spans="7:14" x14ac:dyDescent="0.25">
      <c r="G161" s="11"/>
      <c r="H161" s="11"/>
      <c r="I161" s="11"/>
      <c r="J161" s="121" t="s">
        <v>1285</v>
      </c>
      <c r="K161" s="121" t="s">
        <v>1286</v>
      </c>
      <c r="L161" s="121" t="s">
        <v>1899</v>
      </c>
      <c r="M161" s="121" t="s">
        <v>485</v>
      </c>
      <c r="N161" s="11"/>
    </row>
    <row r="162" spans="7:14" x14ac:dyDescent="0.25">
      <c r="G162" s="11"/>
      <c r="H162" s="11"/>
      <c r="I162" s="11"/>
      <c r="J162" s="121" t="s">
        <v>1287</v>
      </c>
      <c r="K162" s="121" t="s">
        <v>1288</v>
      </c>
      <c r="L162" s="121" t="s">
        <v>1900</v>
      </c>
      <c r="M162" s="121" t="s">
        <v>486</v>
      </c>
      <c r="N162" s="11"/>
    </row>
    <row r="163" spans="7:14" x14ac:dyDescent="0.25">
      <c r="G163" s="11"/>
      <c r="H163" s="11"/>
      <c r="I163" s="11"/>
      <c r="J163" s="121" t="s">
        <v>1289</v>
      </c>
      <c r="K163" s="121" t="s">
        <v>1290</v>
      </c>
      <c r="L163" s="121" t="s">
        <v>1901</v>
      </c>
      <c r="M163" s="121" t="s">
        <v>487</v>
      </c>
      <c r="N163" s="11"/>
    </row>
    <row r="164" spans="7:14" x14ac:dyDescent="0.25">
      <c r="G164" s="11"/>
      <c r="H164" s="11"/>
      <c r="I164" s="11"/>
      <c r="J164" s="121" t="s">
        <v>1291</v>
      </c>
      <c r="K164" s="121" t="s">
        <v>1292</v>
      </c>
      <c r="L164" s="121" t="s">
        <v>1902</v>
      </c>
      <c r="M164" s="121" t="s">
        <v>488</v>
      </c>
      <c r="N164" s="11"/>
    </row>
    <row r="165" spans="7:14" x14ac:dyDescent="0.25">
      <c r="G165" s="11"/>
      <c r="H165" s="11"/>
      <c r="I165" s="11"/>
      <c r="J165" s="121" t="s">
        <v>1293</v>
      </c>
      <c r="K165" s="121" t="s">
        <v>1294</v>
      </c>
      <c r="L165" s="121" t="s">
        <v>1903</v>
      </c>
      <c r="M165" s="121" t="s">
        <v>489</v>
      </c>
      <c r="N165" s="11"/>
    </row>
    <row r="166" spans="7:14" x14ac:dyDescent="0.25">
      <c r="G166" s="11"/>
      <c r="H166" s="11"/>
      <c r="I166" s="11"/>
      <c r="J166" s="121" t="s">
        <v>1295</v>
      </c>
      <c r="K166" s="121" t="s">
        <v>1296</v>
      </c>
      <c r="L166" s="121" t="s">
        <v>1904</v>
      </c>
      <c r="M166" s="121" t="s">
        <v>490</v>
      </c>
      <c r="N166" s="11"/>
    </row>
    <row r="167" spans="7:14" x14ac:dyDescent="0.25">
      <c r="G167" s="11"/>
      <c r="H167" s="11"/>
      <c r="I167" s="11"/>
      <c r="J167" s="121" t="s">
        <v>211</v>
      </c>
      <c r="K167" s="121" t="s">
        <v>1297</v>
      </c>
      <c r="L167" s="121" t="s">
        <v>1905</v>
      </c>
      <c r="M167" s="121" t="s">
        <v>491</v>
      </c>
      <c r="N167" s="11"/>
    </row>
    <row r="168" spans="7:14" x14ac:dyDescent="0.25">
      <c r="G168" s="11"/>
      <c r="H168" s="11"/>
      <c r="I168" s="11"/>
      <c r="J168" s="121" t="s">
        <v>1298</v>
      </c>
      <c r="K168" s="121" t="s">
        <v>1299</v>
      </c>
      <c r="L168" s="121" t="s">
        <v>1906</v>
      </c>
      <c r="M168" s="121" t="s">
        <v>492</v>
      </c>
      <c r="N168" s="11"/>
    </row>
    <row r="169" spans="7:14" x14ac:dyDescent="0.25">
      <c r="G169" s="11"/>
      <c r="H169" s="11"/>
      <c r="I169" s="11"/>
      <c r="J169" s="121" t="s">
        <v>1300</v>
      </c>
      <c r="K169" s="121" t="s">
        <v>1301</v>
      </c>
      <c r="L169" s="121" t="s">
        <v>1907</v>
      </c>
      <c r="M169" s="121" t="s">
        <v>493</v>
      </c>
      <c r="N169" s="11"/>
    </row>
    <row r="170" spans="7:14" x14ac:dyDescent="0.25">
      <c r="G170" s="11"/>
      <c r="H170" s="11"/>
      <c r="I170" s="11"/>
      <c r="J170" s="121" t="s">
        <v>1302</v>
      </c>
      <c r="K170" s="121" t="s">
        <v>1303</v>
      </c>
      <c r="L170" s="121" t="s">
        <v>1908</v>
      </c>
      <c r="M170" s="121" t="s">
        <v>494</v>
      </c>
      <c r="N170" s="11"/>
    </row>
    <row r="171" spans="7:14" x14ac:dyDescent="0.25">
      <c r="G171" s="11"/>
      <c r="H171" s="11"/>
      <c r="I171" s="11"/>
      <c r="J171" s="121" t="s">
        <v>1304</v>
      </c>
      <c r="K171" s="121" t="s">
        <v>1305</v>
      </c>
      <c r="L171" s="121" t="s">
        <v>1909</v>
      </c>
      <c r="M171" s="121" t="s">
        <v>495</v>
      </c>
      <c r="N171" s="11"/>
    </row>
    <row r="172" spans="7:14" x14ac:dyDescent="0.25">
      <c r="G172" s="11"/>
      <c r="H172" s="11"/>
      <c r="I172" s="11"/>
      <c r="J172" s="121" t="s">
        <v>1306</v>
      </c>
      <c r="K172" s="121" t="s">
        <v>1307</v>
      </c>
      <c r="L172" s="121" t="s">
        <v>1910</v>
      </c>
      <c r="M172" s="121" t="s">
        <v>496</v>
      </c>
      <c r="N172" s="11"/>
    </row>
    <row r="173" spans="7:14" x14ac:dyDescent="0.25">
      <c r="J173" s="121" t="s">
        <v>1308</v>
      </c>
      <c r="K173" s="121" t="s">
        <v>1309</v>
      </c>
      <c r="L173" s="121" t="s">
        <v>1911</v>
      </c>
      <c r="M173" s="121" t="s">
        <v>497</v>
      </c>
      <c r="N173" s="11"/>
    </row>
    <row r="174" spans="7:14" x14ac:dyDescent="0.25">
      <c r="J174" s="121" t="s">
        <v>1310</v>
      </c>
      <c r="K174" s="121" t="s">
        <v>1311</v>
      </c>
      <c r="L174" s="121" t="s">
        <v>1912</v>
      </c>
      <c r="M174" s="121" t="s">
        <v>498</v>
      </c>
      <c r="N174" s="11"/>
    </row>
    <row r="175" spans="7:14" x14ac:dyDescent="0.25">
      <c r="J175" s="121" t="s">
        <v>1312</v>
      </c>
      <c r="K175" s="121" t="s">
        <v>1313</v>
      </c>
      <c r="L175" s="121" t="s">
        <v>1913</v>
      </c>
      <c r="M175" s="121" t="s">
        <v>499</v>
      </c>
      <c r="N175" s="11"/>
    </row>
    <row r="176" spans="7:14" x14ac:dyDescent="0.25">
      <c r="J176" s="121" t="s">
        <v>1314</v>
      </c>
      <c r="K176" s="121" t="s">
        <v>1315</v>
      </c>
      <c r="L176" s="121" t="s">
        <v>1914</v>
      </c>
      <c r="M176" s="121" t="s">
        <v>500</v>
      </c>
      <c r="N176" s="11"/>
    </row>
    <row r="177" spans="10:14" x14ac:dyDescent="0.25">
      <c r="J177" s="121" t="s">
        <v>1316</v>
      </c>
      <c r="K177" s="121" t="s">
        <v>1317</v>
      </c>
      <c r="L177" s="121" t="s">
        <v>1915</v>
      </c>
      <c r="M177" s="121" t="s">
        <v>501</v>
      </c>
      <c r="N177" s="11"/>
    </row>
    <row r="178" spans="10:14" x14ac:dyDescent="0.25">
      <c r="J178" s="121" t="s">
        <v>1318</v>
      </c>
      <c r="K178" s="121" t="s">
        <v>1319</v>
      </c>
      <c r="L178" s="121" t="s">
        <v>1916</v>
      </c>
      <c r="M178" s="121" t="s">
        <v>502</v>
      </c>
      <c r="N178" s="11"/>
    </row>
    <row r="179" spans="10:14" x14ac:dyDescent="0.25">
      <c r="J179" s="121" t="s">
        <v>1320</v>
      </c>
      <c r="K179" s="121" t="s">
        <v>1321</v>
      </c>
      <c r="L179" s="121" t="s">
        <v>1917</v>
      </c>
      <c r="M179" s="121" t="s">
        <v>503</v>
      </c>
      <c r="N179" s="11"/>
    </row>
    <row r="180" spans="10:14" x14ac:dyDescent="0.25">
      <c r="J180" s="121" t="s">
        <v>1322</v>
      </c>
      <c r="K180" s="121" t="s">
        <v>1323</v>
      </c>
      <c r="L180" s="121" t="s">
        <v>1918</v>
      </c>
      <c r="M180" s="121" t="s">
        <v>504</v>
      </c>
      <c r="N180" s="11"/>
    </row>
    <row r="181" spans="10:14" x14ac:dyDescent="0.25">
      <c r="J181" s="121" t="s">
        <v>1324</v>
      </c>
      <c r="K181" s="121" t="s">
        <v>1325</v>
      </c>
      <c r="L181" s="121" t="s">
        <v>1919</v>
      </c>
      <c r="M181" s="121" t="s">
        <v>505</v>
      </c>
      <c r="N181" s="11"/>
    </row>
    <row r="182" spans="10:14" x14ac:dyDescent="0.25">
      <c r="J182" s="121" t="s">
        <v>1326</v>
      </c>
      <c r="K182" s="121" t="s">
        <v>1327</v>
      </c>
      <c r="L182" s="121" t="s">
        <v>1920</v>
      </c>
      <c r="M182" s="121" t="s">
        <v>506</v>
      </c>
      <c r="N182" s="11"/>
    </row>
    <row r="183" spans="10:14" x14ac:dyDescent="0.25">
      <c r="J183" s="121" t="s">
        <v>1328</v>
      </c>
      <c r="K183" s="121" t="s">
        <v>1329</v>
      </c>
      <c r="L183" s="121" t="s">
        <v>1921</v>
      </c>
      <c r="M183" s="121" t="s">
        <v>507</v>
      </c>
      <c r="N183" s="11"/>
    </row>
    <row r="184" spans="10:14" x14ac:dyDescent="0.25">
      <c r="J184" s="121" t="s">
        <v>1330</v>
      </c>
      <c r="K184" s="121" t="s">
        <v>1331</v>
      </c>
      <c r="L184" s="121" t="s">
        <v>1922</v>
      </c>
      <c r="M184" s="121" t="s">
        <v>508</v>
      </c>
      <c r="N184" s="11"/>
    </row>
    <row r="185" spans="10:14" x14ac:dyDescent="0.25">
      <c r="J185" s="121" t="s">
        <v>1332</v>
      </c>
      <c r="K185" s="121" t="s">
        <v>1333</v>
      </c>
      <c r="L185" s="121" t="s">
        <v>1923</v>
      </c>
      <c r="M185" s="121" t="s">
        <v>509</v>
      </c>
      <c r="N185" s="11"/>
    </row>
    <row r="186" spans="10:14" x14ac:dyDescent="0.25">
      <c r="J186" s="121" t="s">
        <v>1334</v>
      </c>
      <c r="K186" s="121" t="s">
        <v>1335</v>
      </c>
      <c r="L186" s="121" t="s">
        <v>1924</v>
      </c>
      <c r="M186" s="121" t="s">
        <v>510</v>
      </c>
      <c r="N186" s="11"/>
    </row>
    <row r="187" spans="10:14" x14ac:dyDescent="0.25">
      <c r="J187" s="121" t="s">
        <v>1336</v>
      </c>
      <c r="K187" s="121" t="s">
        <v>1337</v>
      </c>
      <c r="L187" s="121" t="s">
        <v>1925</v>
      </c>
      <c r="M187" s="121" t="s">
        <v>511</v>
      </c>
      <c r="N187" s="11"/>
    </row>
    <row r="188" spans="10:14" x14ac:dyDescent="0.25">
      <c r="J188" s="121" t="s">
        <v>1338</v>
      </c>
      <c r="K188" s="121" t="s">
        <v>1339</v>
      </c>
      <c r="L188" s="121" t="s">
        <v>1926</v>
      </c>
      <c r="M188" s="121" t="s">
        <v>512</v>
      </c>
      <c r="N188" s="11"/>
    </row>
    <row r="189" spans="10:14" x14ac:dyDescent="0.25">
      <c r="J189" s="121" t="s">
        <v>1340</v>
      </c>
      <c r="K189" s="121" t="s">
        <v>1341</v>
      </c>
      <c r="L189" s="121" t="s">
        <v>1927</v>
      </c>
      <c r="M189" s="121" t="s">
        <v>513</v>
      </c>
      <c r="N189" s="11"/>
    </row>
    <row r="190" spans="10:14" x14ac:dyDescent="0.25">
      <c r="J190" s="121" t="s">
        <v>1342</v>
      </c>
      <c r="K190" s="121" t="s">
        <v>1343</v>
      </c>
      <c r="L190" s="121" t="s">
        <v>1928</v>
      </c>
      <c r="M190" s="121" t="s">
        <v>514</v>
      </c>
      <c r="N190" s="11"/>
    </row>
    <row r="191" spans="10:14" x14ac:dyDescent="0.25">
      <c r="J191" s="121" t="s">
        <v>1344</v>
      </c>
      <c r="K191" s="121" t="s">
        <v>1345</v>
      </c>
      <c r="L191" s="121" t="s">
        <v>1929</v>
      </c>
      <c r="M191" s="121" t="s">
        <v>515</v>
      </c>
      <c r="N191" s="11"/>
    </row>
    <row r="192" spans="10:14" x14ac:dyDescent="0.25">
      <c r="J192" s="121" t="s">
        <v>1346</v>
      </c>
      <c r="K192" s="121" t="s">
        <v>1347</v>
      </c>
      <c r="L192" s="121" t="s">
        <v>1930</v>
      </c>
      <c r="M192" s="121" t="s">
        <v>516</v>
      </c>
      <c r="N192" s="11"/>
    </row>
    <row r="193" spans="10:14" x14ac:dyDescent="0.25">
      <c r="J193" s="121" t="s">
        <v>1348</v>
      </c>
      <c r="K193" s="121" t="s">
        <v>1349</v>
      </c>
      <c r="L193" s="121" t="s">
        <v>1931</v>
      </c>
      <c r="M193" s="121" t="s">
        <v>517</v>
      </c>
      <c r="N193" s="11"/>
    </row>
    <row r="194" spans="10:14" x14ac:dyDescent="0.25">
      <c r="J194" s="121" t="s">
        <v>1350</v>
      </c>
      <c r="K194" s="121" t="s">
        <v>1351</v>
      </c>
      <c r="L194" s="121" t="s">
        <v>1932</v>
      </c>
      <c r="M194" s="121" t="s">
        <v>518</v>
      </c>
      <c r="N194" s="11"/>
    </row>
    <row r="195" spans="10:14" x14ac:dyDescent="0.25">
      <c r="J195" s="121" t="s">
        <v>1352</v>
      </c>
      <c r="K195" s="121" t="s">
        <v>1353</v>
      </c>
      <c r="L195" s="121" t="s">
        <v>1933</v>
      </c>
      <c r="M195" s="121" t="s">
        <v>519</v>
      </c>
      <c r="N195" s="11"/>
    </row>
    <row r="196" spans="10:14" x14ac:dyDescent="0.25">
      <c r="J196" s="121" t="s">
        <v>1354</v>
      </c>
      <c r="K196" s="121" t="s">
        <v>1355</v>
      </c>
      <c r="L196" s="121" t="s">
        <v>1934</v>
      </c>
      <c r="M196" s="121" t="s">
        <v>520</v>
      </c>
      <c r="N196" s="11"/>
    </row>
    <row r="197" spans="10:14" x14ac:dyDescent="0.25">
      <c r="J197" s="121" t="s">
        <v>1356</v>
      </c>
      <c r="K197" s="121" t="s">
        <v>1357</v>
      </c>
      <c r="L197" s="121" t="s">
        <v>1935</v>
      </c>
      <c r="M197" s="121" t="s">
        <v>521</v>
      </c>
      <c r="N197" s="11"/>
    </row>
    <row r="198" spans="10:14" x14ac:dyDescent="0.25">
      <c r="J198" s="121" t="s">
        <v>1358</v>
      </c>
      <c r="K198" s="121" t="s">
        <v>1359</v>
      </c>
      <c r="L198" s="121" t="s">
        <v>1936</v>
      </c>
      <c r="M198" s="121" t="s">
        <v>522</v>
      </c>
      <c r="N198" s="11"/>
    </row>
    <row r="199" spans="10:14" x14ac:dyDescent="0.25">
      <c r="J199" s="121" t="s">
        <v>952</v>
      </c>
      <c r="K199" s="121" t="s">
        <v>953</v>
      </c>
      <c r="L199" s="121" t="s">
        <v>1937</v>
      </c>
      <c r="M199" s="121" t="s">
        <v>523</v>
      </c>
      <c r="N199" s="11"/>
    </row>
    <row r="200" spans="10:14" x14ac:dyDescent="0.25">
      <c r="J200" s="121" t="s">
        <v>1360</v>
      </c>
      <c r="K200" s="121" t="s">
        <v>1361</v>
      </c>
      <c r="L200" s="121" t="s">
        <v>1938</v>
      </c>
      <c r="M200" s="121" t="s">
        <v>524</v>
      </c>
      <c r="N200" s="11"/>
    </row>
    <row r="201" spans="10:14" x14ac:dyDescent="0.25">
      <c r="J201" s="121" t="s">
        <v>1362</v>
      </c>
      <c r="K201" s="121" t="s">
        <v>1363</v>
      </c>
      <c r="L201" s="121" t="s">
        <v>1939</v>
      </c>
      <c r="M201" s="121" t="s">
        <v>525</v>
      </c>
      <c r="N201" s="11"/>
    </row>
    <row r="202" spans="10:14" x14ac:dyDescent="0.25">
      <c r="J202" s="121" t="s">
        <v>1364</v>
      </c>
      <c r="K202" s="121" t="s">
        <v>1365</v>
      </c>
      <c r="L202" s="121" t="s">
        <v>1940</v>
      </c>
      <c r="M202" s="121" t="s">
        <v>526</v>
      </c>
      <c r="N202" s="11"/>
    </row>
    <row r="203" spans="10:14" x14ac:dyDescent="0.25">
      <c r="J203" s="121" t="s">
        <v>1366</v>
      </c>
      <c r="K203" s="121" t="s">
        <v>1367</v>
      </c>
      <c r="L203" s="121" t="s">
        <v>1941</v>
      </c>
      <c r="M203" s="121" t="s">
        <v>527</v>
      </c>
      <c r="N203" s="11"/>
    </row>
    <row r="204" spans="10:14" x14ac:dyDescent="0.25">
      <c r="J204" s="121" t="s">
        <v>1368</v>
      </c>
      <c r="K204" s="121" t="s">
        <v>1369</v>
      </c>
      <c r="L204" s="121" t="s">
        <v>1942</v>
      </c>
      <c r="M204" s="121" t="s">
        <v>528</v>
      </c>
      <c r="N204" s="11"/>
    </row>
    <row r="205" spans="10:14" x14ac:dyDescent="0.25">
      <c r="J205" s="121" t="s">
        <v>1370</v>
      </c>
      <c r="K205" s="121" t="s">
        <v>1371</v>
      </c>
      <c r="L205" s="121" t="s">
        <v>1943</v>
      </c>
      <c r="M205" s="121" t="s">
        <v>529</v>
      </c>
      <c r="N205" s="11"/>
    </row>
    <row r="206" spans="10:14" x14ac:dyDescent="0.25">
      <c r="J206" s="121" t="s">
        <v>1372</v>
      </c>
      <c r="K206" s="121" t="s">
        <v>1373</v>
      </c>
      <c r="L206" s="121" t="s">
        <v>1944</v>
      </c>
      <c r="M206" s="121" t="s">
        <v>530</v>
      </c>
      <c r="N206" s="11"/>
    </row>
    <row r="207" spans="10:14" x14ac:dyDescent="0.25">
      <c r="J207" s="121" t="s">
        <v>1374</v>
      </c>
      <c r="K207" s="121" t="s">
        <v>1375</v>
      </c>
      <c r="L207" s="121" t="s">
        <v>1945</v>
      </c>
      <c r="M207" s="121" t="s">
        <v>531</v>
      </c>
      <c r="N207" s="11"/>
    </row>
    <row r="208" spans="10:14" x14ac:dyDescent="0.25">
      <c r="J208" s="121" t="s">
        <v>1376</v>
      </c>
      <c r="K208" s="121" t="s">
        <v>1377</v>
      </c>
      <c r="L208" s="121" t="s">
        <v>1946</v>
      </c>
      <c r="M208" s="121" t="s">
        <v>532</v>
      </c>
      <c r="N208" s="11"/>
    </row>
    <row r="209" spans="10:14" x14ac:dyDescent="0.25">
      <c r="J209" s="121" t="s">
        <v>1378</v>
      </c>
      <c r="K209" s="121" t="s">
        <v>1379</v>
      </c>
      <c r="L209" s="121" t="s">
        <v>1947</v>
      </c>
      <c r="M209" s="121" t="s">
        <v>533</v>
      </c>
      <c r="N209" s="11"/>
    </row>
    <row r="210" spans="10:14" x14ac:dyDescent="0.25">
      <c r="J210" s="121" t="s">
        <v>1378</v>
      </c>
      <c r="K210" s="121" t="s">
        <v>1380</v>
      </c>
      <c r="L210" s="121" t="s">
        <v>1948</v>
      </c>
      <c r="M210" s="121" t="s">
        <v>534</v>
      </c>
      <c r="N210" s="11"/>
    </row>
    <row r="211" spans="10:14" x14ac:dyDescent="0.25">
      <c r="J211" s="121" t="s">
        <v>1381</v>
      </c>
      <c r="K211" s="121" t="s">
        <v>1382</v>
      </c>
      <c r="L211" s="121" t="s">
        <v>1949</v>
      </c>
      <c r="M211" s="121" t="s">
        <v>535</v>
      </c>
      <c r="N211" s="11"/>
    </row>
    <row r="212" spans="10:14" x14ac:dyDescent="0.25">
      <c r="J212" s="121" t="s">
        <v>1383</v>
      </c>
      <c r="K212" s="121" t="s">
        <v>1384</v>
      </c>
      <c r="L212" s="121" t="s">
        <v>1950</v>
      </c>
      <c r="M212" s="121" t="s">
        <v>536</v>
      </c>
      <c r="N212" s="11"/>
    </row>
    <row r="213" spans="10:14" x14ac:dyDescent="0.25">
      <c r="J213" s="121" t="s">
        <v>1385</v>
      </c>
      <c r="K213" s="121" t="s">
        <v>1386</v>
      </c>
      <c r="L213" s="121" t="s">
        <v>1951</v>
      </c>
      <c r="M213" s="121" t="s">
        <v>537</v>
      </c>
      <c r="N213" s="11"/>
    </row>
    <row r="214" spans="10:14" x14ac:dyDescent="0.25">
      <c r="J214" s="121" t="s">
        <v>1387</v>
      </c>
      <c r="K214" s="121" t="s">
        <v>1388</v>
      </c>
      <c r="L214" s="121" t="s">
        <v>1952</v>
      </c>
      <c r="M214" s="121" t="s">
        <v>538</v>
      </c>
      <c r="N214" s="11"/>
    </row>
    <row r="215" spans="10:14" x14ac:dyDescent="0.25">
      <c r="J215" s="121" t="s">
        <v>1389</v>
      </c>
      <c r="K215" s="121" t="s">
        <v>1390</v>
      </c>
      <c r="L215" s="121" t="s">
        <v>1953</v>
      </c>
      <c r="M215" s="121" t="s">
        <v>539</v>
      </c>
      <c r="N215" s="11"/>
    </row>
    <row r="216" spans="10:14" x14ac:dyDescent="0.25">
      <c r="J216" s="121" t="s">
        <v>1391</v>
      </c>
      <c r="K216" s="121" t="s">
        <v>1392</v>
      </c>
      <c r="L216" s="121" t="s">
        <v>1954</v>
      </c>
      <c r="M216" s="121" t="s">
        <v>540</v>
      </c>
      <c r="N216" s="11"/>
    </row>
    <row r="217" spans="10:14" x14ac:dyDescent="0.25">
      <c r="J217" s="121" t="s">
        <v>1393</v>
      </c>
      <c r="K217" s="121" t="s">
        <v>1394</v>
      </c>
      <c r="L217" s="121" t="s">
        <v>1955</v>
      </c>
      <c r="M217" s="121" t="s">
        <v>541</v>
      </c>
      <c r="N217" s="11"/>
    </row>
    <row r="218" spans="10:14" x14ac:dyDescent="0.25">
      <c r="J218" s="121" t="s">
        <v>1395</v>
      </c>
      <c r="K218" s="121" t="s">
        <v>1396</v>
      </c>
      <c r="L218" s="121" t="s">
        <v>1956</v>
      </c>
      <c r="M218" s="121" t="s">
        <v>542</v>
      </c>
      <c r="N218" s="11"/>
    </row>
    <row r="219" spans="10:14" x14ac:dyDescent="0.25">
      <c r="J219" s="121" t="s">
        <v>1397</v>
      </c>
      <c r="K219" s="121" t="s">
        <v>1398</v>
      </c>
      <c r="L219" s="121" t="s">
        <v>1957</v>
      </c>
      <c r="M219" s="121" t="s">
        <v>543</v>
      </c>
      <c r="N219" s="11"/>
    </row>
    <row r="220" spans="10:14" x14ac:dyDescent="0.25">
      <c r="J220" s="121" t="s">
        <v>1399</v>
      </c>
      <c r="K220" s="121" t="s">
        <v>1400</v>
      </c>
      <c r="L220" s="121" t="s">
        <v>1958</v>
      </c>
      <c r="M220" s="121" t="s">
        <v>544</v>
      </c>
      <c r="N220" s="11"/>
    </row>
    <row r="221" spans="10:14" x14ac:dyDescent="0.25">
      <c r="J221" s="121" t="s">
        <v>1401</v>
      </c>
      <c r="K221" s="121" t="s">
        <v>1402</v>
      </c>
      <c r="L221" s="121" t="s">
        <v>1959</v>
      </c>
      <c r="M221" s="121" t="s">
        <v>545</v>
      </c>
      <c r="N221" s="11"/>
    </row>
    <row r="222" spans="10:14" x14ac:dyDescent="0.25">
      <c r="J222" s="121" t="s">
        <v>1403</v>
      </c>
      <c r="K222" s="121" t="s">
        <v>1404</v>
      </c>
      <c r="L222" s="121" t="s">
        <v>1960</v>
      </c>
      <c r="M222" s="121" t="s">
        <v>546</v>
      </c>
      <c r="N222" s="11"/>
    </row>
    <row r="223" spans="10:14" x14ac:dyDescent="0.25">
      <c r="J223" s="121" t="s">
        <v>1405</v>
      </c>
      <c r="K223" s="121" t="s">
        <v>1406</v>
      </c>
      <c r="L223" s="121" t="s">
        <v>1961</v>
      </c>
      <c r="M223" s="121" t="s">
        <v>547</v>
      </c>
      <c r="N223" s="11"/>
    </row>
    <row r="224" spans="10:14" x14ac:dyDescent="0.25">
      <c r="J224" s="121" t="s">
        <v>1407</v>
      </c>
      <c r="K224" s="121" t="s">
        <v>1408</v>
      </c>
      <c r="L224" s="121" t="s">
        <v>1962</v>
      </c>
      <c r="M224" s="121" t="s">
        <v>548</v>
      </c>
      <c r="N224" s="11"/>
    </row>
    <row r="225" spans="10:14" x14ac:dyDescent="0.25">
      <c r="J225" s="121" t="s">
        <v>1409</v>
      </c>
      <c r="K225" s="121" t="s">
        <v>1410</v>
      </c>
      <c r="L225" s="121" t="s">
        <v>1963</v>
      </c>
      <c r="M225" s="121" t="s">
        <v>549</v>
      </c>
      <c r="N225" s="11"/>
    </row>
    <row r="226" spans="10:14" x14ac:dyDescent="0.25">
      <c r="J226" s="121" t="s">
        <v>1411</v>
      </c>
      <c r="K226" s="121" t="s">
        <v>1412</v>
      </c>
      <c r="L226" s="121" t="s">
        <v>1964</v>
      </c>
      <c r="M226" s="121" t="s">
        <v>550</v>
      </c>
      <c r="N226" s="11"/>
    </row>
    <row r="227" spans="10:14" x14ac:dyDescent="0.25">
      <c r="J227" s="121" t="s">
        <v>1413</v>
      </c>
      <c r="K227" s="121" t="s">
        <v>1414</v>
      </c>
      <c r="L227" s="121" t="s">
        <v>1965</v>
      </c>
      <c r="M227" s="121" t="s">
        <v>551</v>
      </c>
      <c r="N227" s="11"/>
    </row>
    <row r="228" spans="10:14" x14ac:dyDescent="0.25">
      <c r="J228" s="121" t="s">
        <v>1415</v>
      </c>
      <c r="K228" s="121" t="s">
        <v>1416</v>
      </c>
      <c r="L228" s="121" t="s">
        <v>1966</v>
      </c>
      <c r="M228" s="121" t="s">
        <v>552</v>
      </c>
      <c r="N228" s="11"/>
    </row>
    <row r="229" spans="10:14" x14ac:dyDescent="0.25">
      <c r="J229" s="121" t="s">
        <v>1417</v>
      </c>
      <c r="K229" s="121" t="s">
        <v>1418</v>
      </c>
      <c r="L229" s="121" t="s">
        <v>1967</v>
      </c>
      <c r="M229" s="121" t="s">
        <v>553</v>
      </c>
      <c r="N229" s="11"/>
    </row>
    <row r="230" spans="10:14" x14ac:dyDescent="0.25">
      <c r="J230" s="121" t="s">
        <v>1419</v>
      </c>
      <c r="K230" s="121" t="s">
        <v>1420</v>
      </c>
      <c r="L230" s="121" t="s">
        <v>1968</v>
      </c>
      <c r="M230" s="121" t="s">
        <v>554</v>
      </c>
      <c r="N230" s="11"/>
    </row>
    <row r="231" spans="10:14" x14ac:dyDescent="0.25">
      <c r="J231" s="121" t="s">
        <v>1421</v>
      </c>
      <c r="K231" s="121" t="s">
        <v>1422</v>
      </c>
      <c r="L231" s="121" t="s">
        <v>1969</v>
      </c>
      <c r="M231" s="121" t="s">
        <v>555</v>
      </c>
      <c r="N231" s="11"/>
    </row>
    <row r="232" spans="10:14" x14ac:dyDescent="0.25">
      <c r="J232" s="121" t="s">
        <v>1423</v>
      </c>
      <c r="K232" s="121" t="s">
        <v>1424</v>
      </c>
      <c r="L232" s="121" t="s">
        <v>1970</v>
      </c>
      <c r="M232" s="121" t="s">
        <v>556</v>
      </c>
      <c r="N232" s="11"/>
    </row>
    <row r="233" spans="10:14" x14ac:dyDescent="0.25">
      <c r="J233" s="121" t="s">
        <v>1425</v>
      </c>
      <c r="K233" s="121" t="s">
        <v>1426</v>
      </c>
      <c r="L233" s="121" t="s">
        <v>1971</v>
      </c>
      <c r="M233" s="121" t="s">
        <v>557</v>
      </c>
      <c r="N233" s="11"/>
    </row>
    <row r="234" spans="10:14" x14ac:dyDescent="0.25">
      <c r="J234" s="121" t="s">
        <v>1427</v>
      </c>
      <c r="K234" s="121" t="s">
        <v>1428</v>
      </c>
      <c r="L234" s="121" t="s">
        <v>1972</v>
      </c>
      <c r="M234" s="121" t="s">
        <v>558</v>
      </c>
      <c r="N234" s="11"/>
    </row>
    <row r="235" spans="10:14" x14ac:dyDescent="0.25">
      <c r="J235" s="121" t="s">
        <v>1429</v>
      </c>
      <c r="K235" s="121" t="s">
        <v>1430</v>
      </c>
      <c r="L235" s="121" t="s">
        <v>1973</v>
      </c>
      <c r="M235" s="121" t="s">
        <v>559</v>
      </c>
      <c r="N235" s="11"/>
    </row>
    <row r="236" spans="10:14" x14ac:dyDescent="0.25">
      <c r="J236" s="121" t="s">
        <v>1431</v>
      </c>
      <c r="K236" s="121" t="s">
        <v>1432</v>
      </c>
      <c r="L236" s="121" t="s">
        <v>1974</v>
      </c>
      <c r="M236" s="121" t="s">
        <v>560</v>
      </c>
      <c r="N236" s="11"/>
    </row>
    <row r="237" spans="10:14" x14ac:dyDescent="0.25">
      <c r="J237" s="121" t="s">
        <v>1433</v>
      </c>
      <c r="K237" s="121" t="s">
        <v>1434</v>
      </c>
      <c r="L237" s="121" t="s">
        <v>1975</v>
      </c>
      <c r="M237" s="121" t="s">
        <v>561</v>
      </c>
      <c r="N237" s="11"/>
    </row>
    <row r="238" spans="10:14" x14ac:dyDescent="0.25">
      <c r="J238" s="121" t="s">
        <v>1435</v>
      </c>
      <c r="K238" s="121" t="s">
        <v>1436</v>
      </c>
      <c r="L238" s="121" t="s">
        <v>1976</v>
      </c>
      <c r="M238" s="121" t="s">
        <v>562</v>
      </c>
      <c r="N238" s="11"/>
    </row>
    <row r="239" spans="10:14" x14ac:dyDescent="0.25">
      <c r="J239" s="121" t="s">
        <v>1437</v>
      </c>
      <c r="K239" s="121" t="s">
        <v>1438</v>
      </c>
      <c r="L239" s="121" t="s">
        <v>1977</v>
      </c>
      <c r="M239" s="121" t="s">
        <v>563</v>
      </c>
      <c r="N239" s="11"/>
    </row>
    <row r="240" spans="10:14" x14ac:dyDescent="0.25">
      <c r="J240" s="121" t="s">
        <v>1439</v>
      </c>
      <c r="K240" s="121" t="s">
        <v>1440</v>
      </c>
      <c r="L240" s="121" t="s">
        <v>1978</v>
      </c>
      <c r="M240" s="121" t="s">
        <v>564</v>
      </c>
      <c r="N240" s="11"/>
    </row>
    <row r="241" spans="10:14" x14ac:dyDescent="0.25">
      <c r="J241" s="121" t="s">
        <v>1441</v>
      </c>
      <c r="K241" s="121" t="s">
        <v>1442</v>
      </c>
      <c r="L241" s="121" t="s">
        <v>1979</v>
      </c>
      <c r="M241" s="121" t="s">
        <v>565</v>
      </c>
      <c r="N241" s="11"/>
    </row>
    <row r="242" spans="10:14" x14ac:dyDescent="0.25">
      <c r="J242" s="121" t="s">
        <v>1443</v>
      </c>
      <c r="K242" s="121" t="s">
        <v>1444</v>
      </c>
      <c r="L242" s="121" t="s">
        <v>1980</v>
      </c>
      <c r="M242" s="121" t="s">
        <v>566</v>
      </c>
      <c r="N242" s="11"/>
    </row>
    <row r="243" spans="10:14" x14ac:dyDescent="0.25">
      <c r="J243" s="121" t="s">
        <v>1445</v>
      </c>
      <c r="K243" s="121" t="s">
        <v>1446</v>
      </c>
      <c r="L243" s="121" t="s">
        <v>1981</v>
      </c>
      <c r="M243" s="121" t="s">
        <v>567</v>
      </c>
      <c r="N243" s="11"/>
    </row>
    <row r="244" spans="10:14" x14ac:dyDescent="0.25">
      <c r="J244" s="121" t="s">
        <v>1447</v>
      </c>
      <c r="K244" s="121" t="s">
        <v>1448</v>
      </c>
      <c r="L244" s="121" t="s">
        <v>1982</v>
      </c>
      <c r="M244" s="121" t="s">
        <v>568</v>
      </c>
      <c r="N244" s="11"/>
    </row>
    <row r="245" spans="10:14" x14ac:dyDescent="0.25">
      <c r="J245" s="121" t="s">
        <v>1449</v>
      </c>
      <c r="K245" s="121" t="s">
        <v>1450</v>
      </c>
      <c r="L245" s="121" t="s">
        <v>1983</v>
      </c>
      <c r="M245" s="121" t="s">
        <v>569</v>
      </c>
      <c r="N245" s="11"/>
    </row>
    <row r="246" spans="10:14" x14ac:dyDescent="0.25">
      <c r="J246" s="121" t="s">
        <v>1451</v>
      </c>
      <c r="K246" s="121" t="s">
        <v>1452</v>
      </c>
      <c r="L246" s="121" t="s">
        <v>1984</v>
      </c>
      <c r="M246" s="121" t="s">
        <v>570</v>
      </c>
      <c r="N246" s="11"/>
    </row>
    <row r="247" spans="10:14" x14ac:dyDescent="0.25">
      <c r="J247" s="121" t="s">
        <v>1453</v>
      </c>
      <c r="K247" s="121" t="s">
        <v>1454</v>
      </c>
      <c r="L247" s="121" t="s">
        <v>1985</v>
      </c>
      <c r="M247" s="121" t="s">
        <v>571</v>
      </c>
      <c r="N247" s="11"/>
    </row>
    <row r="248" spans="10:14" x14ac:dyDescent="0.25">
      <c r="J248" s="121" t="s">
        <v>1455</v>
      </c>
      <c r="K248" s="121" t="s">
        <v>1456</v>
      </c>
      <c r="L248" s="121" t="s">
        <v>1986</v>
      </c>
      <c r="M248" s="121" t="s">
        <v>572</v>
      </c>
      <c r="N248" s="11"/>
    </row>
    <row r="249" spans="10:14" x14ac:dyDescent="0.25">
      <c r="J249" s="121" t="s">
        <v>1457</v>
      </c>
      <c r="K249" s="121" t="s">
        <v>1458</v>
      </c>
      <c r="L249" s="121" t="s">
        <v>1987</v>
      </c>
      <c r="M249" s="121" t="s">
        <v>573</v>
      </c>
      <c r="N249" s="11"/>
    </row>
    <row r="250" spans="10:14" x14ac:dyDescent="0.25">
      <c r="J250" s="121" t="s">
        <v>1459</v>
      </c>
      <c r="K250" s="121" t="s">
        <v>1460</v>
      </c>
      <c r="L250" s="121" t="s">
        <v>1988</v>
      </c>
      <c r="M250" s="121" t="s">
        <v>574</v>
      </c>
      <c r="N250" s="11"/>
    </row>
    <row r="251" spans="10:14" x14ac:dyDescent="0.25">
      <c r="J251" s="121" t="s">
        <v>1461</v>
      </c>
      <c r="K251" s="121" t="s">
        <v>1462</v>
      </c>
      <c r="L251" s="121" t="s">
        <v>1989</v>
      </c>
      <c r="M251" s="121" t="s">
        <v>575</v>
      </c>
      <c r="N251" s="11"/>
    </row>
    <row r="252" spans="10:14" x14ac:dyDescent="0.25">
      <c r="J252" s="121" t="s">
        <v>1463</v>
      </c>
      <c r="K252" s="121" t="s">
        <v>1464</v>
      </c>
      <c r="L252" s="121" t="s">
        <v>1990</v>
      </c>
      <c r="M252" s="121" t="s">
        <v>576</v>
      </c>
      <c r="N252" s="11"/>
    </row>
    <row r="253" spans="10:14" x14ac:dyDescent="0.25">
      <c r="J253" s="121" t="s">
        <v>1465</v>
      </c>
      <c r="K253" s="121" t="s">
        <v>1466</v>
      </c>
      <c r="L253" s="121" t="s">
        <v>1991</v>
      </c>
      <c r="M253" s="121" t="s">
        <v>577</v>
      </c>
      <c r="N253" s="11"/>
    </row>
    <row r="254" spans="10:14" x14ac:dyDescent="0.25">
      <c r="J254" s="121" t="s">
        <v>1467</v>
      </c>
      <c r="K254" s="121" t="s">
        <v>1468</v>
      </c>
      <c r="L254" s="121" t="s">
        <v>1992</v>
      </c>
      <c r="M254" s="121" t="s">
        <v>578</v>
      </c>
      <c r="N254" s="11"/>
    </row>
    <row r="255" spans="10:14" x14ac:dyDescent="0.25">
      <c r="J255" s="121" t="s">
        <v>1469</v>
      </c>
      <c r="K255" s="121" t="s">
        <v>1470</v>
      </c>
      <c r="L255" s="121" t="s">
        <v>1993</v>
      </c>
      <c r="M255" s="121" t="s">
        <v>579</v>
      </c>
      <c r="N255" s="11"/>
    </row>
    <row r="256" spans="10:14" x14ac:dyDescent="0.25">
      <c r="J256" s="121" t="s">
        <v>1471</v>
      </c>
      <c r="K256" s="121" t="s">
        <v>1472</v>
      </c>
      <c r="L256" s="121" t="s">
        <v>1994</v>
      </c>
      <c r="M256" s="121" t="s">
        <v>580</v>
      </c>
      <c r="N256" s="11"/>
    </row>
    <row r="257" spans="10:14" x14ac:dyDescent="0.25">
      <c r="J257" s="121" t="s">
        <v>1473</v>
      </c>
      <c r="K257" s="121" t="s">
        <v>1474</v>
      </c>
      <c r="L257" s="121" t="s">
        <v>1995</v>
      </c>
      <c r="M257" s="121" t="s">
        <v>581</v>
      </c>
      <c r="N257" s="11"/>
    </row>
    <row r="258" spans="10:14" x14ac:dyDescent="0.25">
      <c r="J258" s="121" t="s">
        <v>1475</v>
      </c>
      <c r="K258" s="121" t="s">
        <v>1476</v>
      </c>
      <c r="L258" s="121" t="s">
        <v>1996</v>
      </c>
      <c r="M258" s="121" t="s">
        <v>582</v>
      </c>
      <c r="N258" s="11"/>
    </row>
    <row r="259" spans="10:14" x14ac:dyDescent="0.25">
      <c r="J259" s="121" t="s">
        <v>1477</v>
      </c>
      <c r="K259" s="121" t="s">
        <v>1478</v>
      </c>
      <c r="L259" s="121" t="s">
        <v>1997</v>
      </c>
      <c r="M259" s="121" t="s">
        <v>583</v>
      </c>
      <c r="N259" s="11"/>
    </row>
    <row r="260" spans="10:14" x14ac:dyDescent="0.25">
      <c r="J260" s="121" t="s">
        <v>1479</v>
      </c>
      <c r="K260" s="121" t="s">
        <v>1480</v>
      </c>
      <c r="L260" s="121" t="s">
        <v>1998</v>
      </c>
      <c r="M260" s="121" t="s">
        <v>584</v>
      </c>
      <c r="N260" s="11"/>
    </row>
    <row r="261" spans="10:14" x14ac:dyDescent="0.25">
      <c r="J261" s="121" t="s">
        <v>1481</v>
      </c>
      <c r="K261" s="121" t="s">
        <v>1482</v>
      </c>
      <c r="L261" s="121" t="s">
        <v>1999</v>
      </c>
      <c r="M261" s="121" t="s">
        <v>585</v>
      </c>
      <c r="N261" s="11"/>
    </row>
    <row r="262" spans="10:14" x14ac:dyDescent="0.25">
      <c r="J262" s="121" t="s">
        <v>1483</v>
      </c>
      <c r="K262" s="121" t="s">
        <v>1484</v>
      </c>
      <c r="L262" s="121" t="s">
        <v>2000</v>
      </c>
      <c r="M262" s="121" t="s">
        <v>586</v>
      </c>
      <c r="N262" s="11"/>
    </row>
    <row r="263" spans="10:14" x14ac:dyDescent="0.25">
      <c r="J263" s="121" t="s">
        <v>1485</v>
      </c>
      <c r="K263" s="121" t="s">
        <v>1486</v>
      </c>
      <c r="L263" s="121" t="s">
        <v>2001</v>
      </c>
      <c r="M263" s="121" t="s">
        <v>587</v>
      </c>
      <c r="N263" s="11"/>
    </row>
    <row r="264" spans="10:14" x14ac:dyDescent="0.25">
      <c r="J264" s="121" t="s">
        <v>1487</v>
      </c>
      <c r="K264" s="121" t="s">
        <v>1488</v>
      </c>
      <c r="L264" s="121" t="s">
        <v>2002</v>
      </c>
      <c r="M264" s="121" t="s">
        <v>588</v>
      </c>
      <c r="N264" s="11"/>
    </row>
    <row r="265" spans="10:14" x14ac:dyDescent="0.25">
      <c r="J265" s="121" t="s">
        <v>1489</v>
      </c>
      <c r="K265" s="121" t="s">
        <v>1490</v>
      </c>
      <c r="L265" s="121" t="s">
        <v>2003</v>
      </c>
      <c r="M265" s="121" t="s">
        <v>589</v>
      </c>
      <c r="N265" s="11"/>
    </row>
    <row r="266" spans="10:14" x14ac:dyDescent="0.25">
      <c r="J266" s="121" t="s">
        <v>1491</v>
      </c>
      <c r="K266" s="121" t="s">
        <v>1492</v>
      </c>
      <c r="L266" s="121" t="s">
        <v>2004</v>
      </c>
      <c r="M266" s="121" t="s">
        <v>590</v>
      </c>
      <c r="N266" s="11"/>
    </row>
    <row r="267" spans="10:14" x14ac:dyDescent="0.25">
      <c r="J267" s="121" t="s">
        <v>1493</v>
      </c>
      <c r="K267" s="121" t="s">
        <v>1494</v>
      </c>
      <c r="L267" s="121" t="s">
        <v>2005</v>
      </c>
      <c r="M267" s="121" t="s">
        <v>591</v>
      </c>
      <c r="N267" s="11"/>
    </row>
    <row r="268" spans="10:14" x14ac:dyDescent="0.25">
      <c r="J268" s="121" t="s">
        <v>1495</v>
      </c>
      <c r="K268" s="121" t="s">
        <v>1496</v>
      </c>
      <c r="L268" s="121" t="s">
        <v>2006</v>
      </c>
      <c r="M268" s="121" t="s">
        <v>592</v>
      </c>
      <c r="N268" s="11"/>
    </row>
    <row r="269" spans="10:14" x14ac:dyDescent="0.25">
      <c r="J269" s="121" t="s">
        <v>1497</v>
      </c>
      <c r="K269" s="121" t="s">
        <v>1498</v>
      </c>
      <c r="L269" s="121" t="s">
        <v>2007</v>
      </c>
      <c r="M269" s="121" t="s">
        <v>593</v>
      </c>
      <c r="N269" s="11"/>
    </row>
    <row r="270" spans="10:14" x14ac:dyDescent="0.25">
      <c r="J270" s="121" t="s">
        <v>1499</v>
      </c>
      <c r="K270" s="121" t="s">
        <v>1500</v>
      </c>
      <c r="L270" s="121" t="s">
        <v>2008</v>
      </c>
      <c r="M270" s="121" t="s">
        <v>594</v>
      </c>
      <c r="N270" s="11"/>
    </row>
    <row r="271" spans="10:14" x14ac:dyDescent="0.25">
      <c r="J271" s="121" t="s">
        <v>1501</v>
      </c>
      <c r="K271" s="121" t="s">
        <v>1502</v>
      </c>
      <c r="L271" s="121" t="s">
        <v>2009</v>
      </c>
      <c r="M271" s="121" t="s">
        <v>595</v>
      </c>
      <c r="N271" s="11"/>
    </row>
    <row r="272" spans="10:14" x14ac:dyDescent="0.25">
      <c r="J272" s="121" t="s">
        <v>1503</v>
      </c>
      <c r="K272" s="121" t="s">
        <v>1504</v>
      </c>
      <c r="L272" s="121" t="s">
        <v>2010</v>
      </c>
      <c r="M272" s="121" t="s">
        <v>596</v>
      </c>
      <c r="N272" s="11"/>
    </row>
    <row r="273" spans="10:14" x14ac:dyDescent="0.25">
      <c r="J273" s="121" t="s">
        <v>1505</v>
      </c>
      <c r="K273" s="121" t="s">
        <v>1506</v>
      </c>
      <c r="L273" s="121" t="s">
        <v>2011</v>
      </c>
      <c r="M273" s="121" t="s">
        <v>597</v>
      </c>
      <c r="N273" s="11"/>
    </row>
    <row r="274" spans="10:14" x14ac:dyDescent="0.25">
      <c r="J274" s="121" t="s">
        <v>1507</v>
      </c>
      <c r="K274" s="121" t="s">
        <v>1508</v>
      </c>
      <c r="L274" s="121" t="s">
        <v>2012</v>
      </c>
      <c r="M274" s="121" t="s">
        <v>598</v>
      </c>
      <c r="N274" s="11"/>
    </row>
    <row r="275" spans="10:14" x14ac:dyDescent="0.25">
      <c r="J275" s="121" t="s">
        <v>1509</v>
      </c>
      <c r="K275" s="121" t="s">
        <v>1510</v>
      </c>
      <c r="L275" s="121" t="s">
        <v>2013</v>
      </c>
      <c r="M275" s="121" t="s">
        <v>599</v>
      </c>
      <c r="N275" s="11"/>
    </row>
    <row r="276" spans="10:14" x14ac:dyDescent="0.25">
      <c r="J276" s="121" t="s">
        <v>1511</v>
      </c>
      <c r="K276" s="121" t="s">
        <v>1512</v>
      </c>
      <c r="L276" s="121" t="s">
        <v>2014</v>
      </c>
      <c r="M276" s="121" t="s">
        <v>600</v>
      </c>
      <c r="N276" s="11"/>
    </row>
    <row r="277" spans="10:14" x14ac:dyDescent="0.25">
      <c r="J277" s="121" t="s">
        <v>1513</v>
      </c>
      <c r="K277" s="121" t="s">
        <v>1514</v>
      </c>
      <c r="L277" s="121" t="s">
        <v>2015</v>
      </c>
      <c r="M277" s="121" t="s">
        <v>601</v>
      </c>
      <c r="N277" s="11"/>
    </row>
    <row r="278" spans="10:14" x14ac:dyDescent="0.25">
      <c r="J278" s="121" t="s">
        <v>1515</v>
      </c>
      <c r="K278" s="121" t="s">
        <v>1516</v>
      </c>
      <c r="L278" s="121" t="s">
        <v>2016</v>
      </c>
      <c r="M278" s="121" t="s">
        <v>602</v>
      </c>
      <c r="N278" s="11"/>
    </row>
    <row r="279" spans="10:14" x14ac:dyDescent="0.25">
      <c r="J279" s="121" t="s">
        <v>1517</v>
      </c>
      <c r="K279" s="121" t="s">
        <v>1518</v>
      </c>
      <c r="L279" s="121" t="s">
        <v>2017</v>
      </c>
      <c r="M279" s="121" t="s">
        <v>603</v>
      </c>
      <c r="N279" s="11"/>
    </row>
    <row r="280" spans="10:14" x14ac:dyDescent="0.25">
      <c r="J280" s="121" t="s">
        <v>1519</v>
      </c>
      <c r="K280" s="121" t="s">
        <v>1520</v>
      </c>
      <c r="L280" s="121" t="s">
        <v>2018</v>
      </c>
      <c r="M280" s="121" t="s">
        <v>604</v>
      </c>
      <c r="N280" s="11"/>
    </row>
    <row r="281" spans="10:14" x14ac:dyDescent="0.25">
      <c r="J281" s="121" t="s">
        <v>1521</v>
      </c>
      <c r="K281" s="121" t="s">
        <v>1522</v>
      </c>
      <c r="L281" s="121" t="s">
        <v>2019</v>
      </c>
      <c r="M281" s="121" t="s">
        <v>605</v>
      </c>
      <c r="N281" s="11"/>
    </row>
    <row r="282" spans="10:14" x14ac:dyDescent="0.25">
      <c r="J282" s="121" t="s">
        <v>1523</v>
      </c>
      <c r="K282" s="121" t="s">
        <v>1524</v>
      </c>
      <c r="L282" s="121" t="s">
        <v>2020</v>
      </c>
      <c r="M282" s="121" t="s">
        <v>606</v>
      </c>
      <c r="N282" s="11"/>
    </row>
    <row r="283" spans="10:14" x14ac:dyDescent="0.25">
      <c r="J283" s="121" t="s">
        <v>1525</v>
      </c>
      <c r="K283" s="121" t="s">
        <v>1526</v>
      </c>
      <c r="L283" s="121" t="s">
        <v>2021</v>
      </c>
      <c r="M283" s="121" t="s">
        <v>607</v>
      </c>
      <c r="N283" s="11"/>
    </row>
    <row r="284" spans="10:14" x14ac:dyDescent="0.25">
      <c r="J284" s="121" t="s">
        <v>1527</v>
      </c>
      <c r="K284" s="121" t="s">
        <v>1528</v>
      </c>
      <c r="L284" s="121" t="s">
        <v>2022</v>
      </c>
      <c r="M284" s="121" t="s">
        <v>608</v>
      </c>
      <c r="N284" s="11"/>
    </row>
    <row r="285" spans="10:14" x14ac:dyDescent="0.25">
      <c r="J285" s="121" t="s">
        <v>1529</v>
      </c>
      <c r="K285" s="121" t="s">
        <v>1530</v>
      </c>
      <c r="L285" s="121" t="s">
        <v>2023</v>
      </c>
      <c r="M285" s="121" t="s">
        <v>609</v>
      </c>
      <c r="N285" s="11"/>
    </row>
    <row r="286" spans="10:14" x14ac:dyDescent="0.25">
      <c r="J286" s="121" t="s">
        <v>1531</v>
      </c>
      <c r="K286" s="121" t="s">
        <v>1532</v>
      </c>
      <c r="L286" s="121" t="s">
        <v>2024</v>
      </c>
      <c r="M286" s="121" t="s">
        <v>610</v>
      </c>
      <c r="N286" s="11"/>
    </row>
    <row r="287" spans="10:14" x14ac:dyDescent="0.25">
      <c r="J287" s="121" t="s">
        <v>1533</v>
      </c>
      <c r="K287" s="121" t="s">
        <v>1534</v>
      </c>
      <c r="L287" s="121" t="s">
        <v>2025</v>
      </c>
      <c r="M287" s="121" t="s">
        <v>611</v>
      </c>
      <c r="N287" s="11"/>
    </row>
    <row r="288" spans="10:14" x14ac:dyDescent="0.25">
      <c r="J288" s="121" t="s">
        <v>46</v>
      </c>
      <c r="K288" s="121" t="s">
        <v>1535</v>
      </c>
      <c r="L288" s="121" t="s">
        <v>2026</v>
      </c>
      <c r="M288" s="121" t="s">
        <v>612</v>
      </c>
      <c r="N288" s="11"/>
    </row>
    <row r="289" spans="10:14" x14ac:dyDescent="0.25">
      <c r="J289" s="121" t="s">
        <v>1536</v>
      </c>
      <c r="K289" s="121" t="s">
        <v>1537</v>
      </c>
      <c r="L289" s="121" t="s">
        <v>2027</v>
      </c>
      <c r="M289" s="121" t="s">
        <v>613</v>
      </c>
      <c r="N289" s="11"/>
    </row>
    <row r="290" spans="10:14" x14ac:dyDescent="0.25">
      <c r="J290" s="121" t="s">
        <v>1538</v>
      </c>
      <c r="K290" s="121" t="s">
        <v>1539</v>
      </c>
      <c r="L290" s="121" t="s">
        <v>2028</v>
      </c>
      <c r="M290" s="121" t="s">
        <v>614</v>
      </c>
      <c r="N290" s="11"/>
    </row>
    <row r="291" spans="10:14" x14ac:dyDescent="0.25">
      <c r="J291" s="121" t="s">
        <v>1540</v>
      </c>
      <c r="K291" s="121" t="s">
        <v>1541</v>
      </c>
      <c r="L291" s="121" t="s">
        <v>2029</v>
      </c>
      <c r="M291" s="121" t="s">
        <v>615</v>
      </c>
      <c r="N291" s="11"/>
    </row>
    <row r="292" spans="10:14" x14ac:dyDescent="0.25">
      <c r="J292" s="121" t="s">
        <v>1542</v>
      </c>
      <c r="K292" s="121" t="s">
        <v>1543</v>
      </c>
      <c r="L292" s="121" t="s">
        <v>2030</v>
      </c>
      <c r="M292" s="121" t="s">
        <v>616</v>
      </c>
      <c r="N292" s="11"/>
    </row>
    <row r="293" spans="10:14" x14ac:dyDescent="0.25">
      <c r="J293" s="121" t="s">
        <v>1544</v>
      </c>
      <c r="K293" s="121" t="s">
        <v>1545</v>
      </c>
      <c r="L293" s="121" t="s">
        <v>2031</v>
      </c>
      <c r="M293" s="121" t="s">
        <v>617</v>
      </c>
      <c r="N293" s="11"/>
    </row>
    <row r="294" spans="10:14" x14ac:dyDescent="0.25">
      <c r="J294" s="121" t="s">
        <v>1546</v>
      </c>
      <c r="K294" s="121" t="s">
        <v>1547</v>
      </c>
      <c r="L294" s="121" t="s">
        <v>2032</v>
      </c>
      <c r="M294" s="121" t="s">
        <v>618</v>
      </c>
      <c r="N294" s="11"/>
    </row>
    <row r="295" spans="10:14" x14ac:dyDescent="0.25">
      <c r="J295" s="121" t="s">
        <v>1548</v>
      </c>
      <c r="K295" s="121" t="s">
        <v>1549</v>
      </c>
      <c r="L295" s="121" t="s">
        <v>2033</v>
      </c>
      <c r="M295" s="121" t="s">
        <v>619</v>
      </c>
      <c r="N295" s="11"/>
    </row>
    <row r="296" spans="10:14" x14ac:dyDescent="0.25">
      <c r="J296" s="121" t="s">
        <v>1550</v>
      </c>
      <c r="K296" s="121" t="s">
        <v>1551</v>
      </c>
      <c r="L296" s="121" t="s">
        <v>2034</v>
      </c>
      <c r="M296" s="121" t="s">
        <v>620</v>
      </c>
      <c r="N296" s="11"/>
    </row>
    <row r="297" spans="10:14" x14ac:dyDescent="0.25">
      <c r="J297" s="121" t="s">
        <v>1552</v>
      </c>
      <c r="K297" s="121" t="s">
        <v>1553</v>
      </c>
      <c r="L297" s="121" t="s">
        <v>2035</v>
      </c>
      <c r="M297" s="121" t="s">
        <v>621</v>
      </c>
      <c r="N297" s="11"/>
    </row>
    <row r="298" spans="10:14" x14ac:dyDescent="0.25">
      <c r="J298" s="121" t="s">
        <v>1554</v>
      </c>
      <c r="K298" s="121" t="s">
        <v>1555</v>
      </c>
      <c r="L298" s="121" t="s">
        <v>2036</v>
      </c>
      <c r="M298" s="121" t="s">
        <v>622</v>
      </c>
      <c r="N298" s="11"/>
    </row>
    <row r="299" spans="10:14" x14ac:dyDescent="0.25">
      <c r="J299" s="121" t="s">
        <v>1556</v>
      </c>
      <c r="K299" s="121" t="s">
        <v>1557</v>
      </c>
      <c r="L299" s="121" t="s">
        <v>2037</v>
      </c>
      <c r="M299" s="121" t="s">
        <v>623</v>
      </c>
      <c r="N299" s="11"/>
    </row>
    <row r="300" spans="10:14" x14ac:dyDescent="0.25">
      <c r="J300" s="121" t="s">
        <v>1558</v>
      </c>
      <c r="K300" s="121" t="s">
        <v>1559</v>
      </c>
      <c r="L300" s="121" t="s">
        <v>2038</v>
      </c>
      <c r="M300" s="121" t="s">
        <v>624</v>
      </c>
      <c r="N300" s="11"/>
    </row>
    <row r="301" spans="10:14" x14ac:dyDescent="0.25">
      <c r="J301" s="121" t="s">
        <v>1560</v>
      </c>
      <c r="K301" s="121" t="s">
        <v>1561</v>
      </c>
      <c r="L301" s="121" t="s">
        <v>2039</v>
      </c>
      <c r="M301" s="121" t="s">
        <v>625</v>
      </c>
      <c r="N301" s="11"/>
    </row>
    <row r="302" spans="10:14" x14ac:dyDescent="0.25">
      <c r="J302" s="121" t="s">
        <v>1562</v>
      </c>
      <c r="K302" s="121" t="s">
        <v>1563</v>
      </c>
      <c r="L302" s="121" t="s">
        <v>2040</v>
      </c>
      <c r="M302" s="121" t="s">
        <v>626</v>
      </c>
      <c r="N302" s="11"/>
    </row>
    <row r="303" spans="10:14" x14ac:dyDescent="0.25">
      <c r="J303" s="121" t="s">
        <v>1564</v>
      </c>
      <c r="K303" s="121" t="s">
        <v>1565</v>
      </c>
      <c r="L303" s="121" t="s">
        <v>2041</v>
      </c>
      <c r="M303" s="121" t="s">
        <v>627</v>
      </c>
      <c r="N303" s="11"/>
    </row>
    <row r="304" spans="10:14" x14ac:dyDescent="0.25">
      <c r="J304" s="121" t="s">
        <v>1566</v>
      </c>
      <c r="K304" s="121" t="s">
        <v>1567</v>
      </c>
      <c r="L304" s="121" t="s">
        <v>2042</v>
      </c>
      <c r="M304" s="121" t="s">
        <v>628</v>
      </c>
      <c r="N304" s="11"/>
    </row>
    <row r="305" spans="10:14" x14ac:dyDescent="0.25">
      <c r="J305" s="121" t="s">
        <v>1568</v>
      </c>
      <c r="K305" s="121" t="s">
        <v>1569</v>
      </c>
      <c r="L305" s="121" t="s">
        <v>2043</v>
      </c>
      <c r="M305" s="121" t="s">
        <v>629</v>
      </c>
      <c r="N305" s="11"/>
    </row>
    <row r="306" spans="10:14" x14ac:dyDescent="0.25">
      <c r="J306" s="121" t="s">
        <v>1570</v>
      </c>
      <c r="K306" s="121" t="s">
        <v>1571</v>
      </c>
      <c r="L306" s="121" t="s">
        <v>2044</v>
      </c>
      <c r="M306" s="121" t="s">
        <v>630</v>
      </c>
      <c r="N306" s="11"/>
    </row>
    <row r="307" spans="10:14" x14ac:dyDescent="0.25">
      <c r="J307" s="121" t="s">
        <v>1572</v>
      </c>
      <c r="K307" s="121" t="s">
        <v>1573</v>
      </c>
      <c r="L307" s="121" t="s">
        <v>2045</v>
      </c>
      <c r="M307" s="121" t="s">
        <v>631</v>
      </c>
      <c r="N307" s="11"/>
    </row>
    <row r="308" spans="10:14" x14ac:dyDescent="0.25">
      <c r="J308" s="121" t="s">
        <v>1574</v>
      </c>
      <c r="K308" s="121" t="s">
        <v>1575</v>
      </c>
      <c r="L308" s="121" t="s">
        <v>2046</v>
      </c>
      <c r="M308" s="121" t="s">
        <v>632</v>
      </c>
      <c r="N308" s="11"/>
    </row>
    <row r="309" spans="10:14" x14ac:dyDescent="0.25">
      <c r="J309" s="121" t="s">
        <v>1576</v>
      </c>
      <c r="K309" s="121" t="s">
        <v>1577</v>
      </c>
      <c r="L309" s="121" t="s">
        <v>2047</v>
      </c>
      <c r="M309" s="121" t="s">
        <v>633</v>
      </c>
      <c r="N309" s="11"/>
    </row>
    <row r="310" spans="10:14" x14ac:dyDescent="0.25">
      <c r="J310" s="121" t="s">
        <v>1578</v>
      </c>
      <c r="K310" s="121" t="s">
        <v>1579</v>
      </c>
      <c r="L310" s="121" t="s">
        <v>2048</v>
      </c>
      <c r="M310" s="121" t="s">
        <v>634</v>
      </c>
      <c r="N310" s="11"/>
    </row>
    <row r="311" spans="10:14" x14ac:dyDescent="0.25">
      <c r="J311" s="121" t="s">
        <v>1580</v>
      </c>
      <c r="K311" s="121" t="s">
        <v>1581</v>
      </c>
      <c r="L311" s="121" t="s">
        <v>2049</v>
      </c>
      <c r="M311" s="121" t="s">
        <v>635</v>
      </c>
      <c r="N311" s="11"/>
    </row>
    <row r="312" spans="10:14" x14ac:dyDescent="0.25">
      <c r="J312" s="121" t="s">
        <v>1582</v>
      </c>
      <c r="K312" s="121" t="s">
        <v>1583</v>
      </c>
      <c r="L312" s="121" t="s">
        <v>2050</v>
      </c>
      <c r="M312" s="121" t="s">
        <v>636</v>
      </c>
      <c r="N312" s="11"/>
    </row>
    <row r="313" spans="10:14" x14ac:dyDescent="0.25">
      <c r="J313" s="121" t="s">
        <v>1584</v>
      </c>
      <c r="K313" s="121" t="s">
        <v>1585</v>
      </c>
      <c r="L313" s="121" t="s">
        <v>2051</v>
      </c>
      <c r="M313" s="121" t="s">
        <v>637</v>
      </c>
      <c r="N313" s="11"/>
    </row>
    <row r="314" spans="10:14" x14ac:dyDescent="0.25">
      <c r="J314" s="121" t="s">
        <v>1586</v>
      </c>
      <c r="K314" s="121" t="s">
        <v>1587</v>
      </c>
      <c r="L314" s="121" t="s">
        <v>2052</v>
      </c>
      <c r="M314" s="121" t="s">
        <v>638</v>
      </c>
      <c r="N314" s="11"/>
    </row>
    <row r="315" spans="10:14" x14ac:dyDescent="0.25">
      <c r="J315" s="121" t="s">
        <v>1588</v>
      </c>
      <c r="K315" s="121" t="s">
        <v>1589</v>
      </c>
      <c r="L315" s="121" t="s">
        <v>2053</v>
      </c>
      <c r="M315" s="121" t="s">
        <v>639</v>
      </c>
      <c r="N315" s="11"/>
    </row>
    <row r="316" spans="10:14" x14ac:dyDescent="0.25">
      <c r="J316" s="121" t="s">
        <v>1590</v>
      </c>
      <c r="K316" s="121" t="s">
        <v>1591</v>
      </c>
      <c r="L316" s="121" t="s">
        <v>2054</v>
      </c>
      <c r="M316" s="121" t="s">
        <v>640</v>
      </c>
      <c r="N316" s="11"/>
    </row>
    <row r="317" spans="10:14" x14ac:dyDescent="0.25">
      <c r="J317" s="121" t="s">
        <v>1592</v>
      </c>
      <c r="K317" s="121" t="s">
        <v>1593</v>
      </c>
      <c r="L317" s="121" t="s">
        <v>2055</v>
      </c>
      <c r="M317" s="121" t="s">
        <v>641</v>
      </c>
      <c r="N317" s="11"/>
    </row>
    <row r="318" spans="10:14" x14ac:dyDescent="0.25">
      <c r="J318" s="121" t="s">
        <v>1594</v>
      </c>
      <c r="K318" s="121" t="s">
        <v>1595</v>
      </c>
      <c r="L318" s="121" t="s">
        <v>2056</v>
      </c>
      <c r="M318" s="121" t="s">
        <v>642</v>
      </c>
      <c r="N318" s="11"/>
    </row>
    <row r="319" spans="10:14" x14ac:dyDescent="0.25">
      <c r="J319" s="121" t="s">
        <v>1596</v>
      </c>
      <c r="K319" s="121" t="s">
        <v>1597</v>
      </c>
      <c r="L319" s="121" t="s">
        <v>2057</v>
      </c>
      <c r="M319" s="121" t="s">
        <v>643</v>
      </c>
      <c r="N319" s="11"/>
    </row>
    <row r="320" spans="10:14" x14ac:dyDescent="0.25">
      <c r="J320" s="121" t="s">
        <v>1598</v>
      </c>
      <c r="K320" s="121" t="s">
        <v>1599</v>
      </c>
      <c r="L320" s="121" t="s">
        <v>2058</v>
      </c>
      <c r="M320" s="121" t="s">
        <v>644</v>
      </c>
      <c r="N320" s="11"/>
    </row>
    <row r="321" spans="10:14" x14ac:dyDescent="0.25">
      <c r="J321" s="121" t="s">
        <v>1600</v>
      </c>
      <c r="K321" s="121" t="s">
        <v>1601</v>
      </c>
      <c r="L321" s="121" t="s">
        <v>2059</v>
      </c>
      <c r="M321" s="121" t="s">
        <v>645</v>
      </c>
      <c r="N321" s="11"/>
    </row>
    <row r="322" spans="10:14" x14ac:dyDescent="0.25">
      <c r="J322" s="121" t="s">
        <v>1602</v>
      </c>
      <c r="K322" s="121" t="s">
        <v>1603</v>
      </c>
      <c r="L322" s="121" t="s">
        <v>2060</v>
      </c>
      <c r="M322" s="121" t="s">
        <v>646</v>
      </c>
      <c r="N322" s="11"/>
    </row>
    <row r="323" spans="10:14" x14ac:dyDescent="0.25">
      <c r="J323" s="121" t="s">
        <v>1604</v>
      </c>
      <c r="K323" s="121" t="s">
        <v>1605</v>
      </c>
      <c r="L323" s="121" t="s">
        <v>2061</v>
      </c>
      <c r="M323" s="121" t="s">
        <v>647</v>
      </c>
      <c r="N323" s="11"/>
    </row>
    <row r="324" spans="10:14" x14ac:dyDescent="0.25">
      <c r="J324" s="121" t="s">
        <v>1606</v>
      </c>
      <c r="K324" s="121" t="s">
        <v>1607</v>
      </c>
      <c r="L324" s="121" t="s">
        <v>2062</v>
      </c>
      <c r="M324" s="121" t="s">
        <v>648</v>
      </c>
      <c r="N324" s="11"/>
    </row>
    <row r="325" spans="10:14" x14ac:dyDescent="0.25">
      <c r="J325" s="121" t="s">
        <v>1608</v>
      </c>
      <c r="K325" s="121" t="s">
        <v>1609</v>
      </c>
      <c r="L325" s="121" t="s">
        <v>2063</v>
      </c>
      <c r="M325" s="121" t="s">
        <v>649</v>
      </c>
      <c r="N325" s="11"/>
    </row>
    <row r="326" spans="10:14" x14ac:dyDescent="0.25">
      <c r="J326" s="121" t="s">
        <v>1610</v>
      </c>
      <c r="K326" s="121" t="s">
        <v>1611</v>
      </c>
      <c r="L326" s="121" t="s">
        <v>2064</v>
      </c>
      <c r="M326" s="121" t="s">
        <v>650</v>
      </c>
      <c r="N326" s="11"/>
    </row>
    <row r="327" spans="10:14" x14ac:dyDescent="0.25">
      <c r="J327" s="121" t="s">
        <v>1612</v>
      </c>
      <c r="K327" s="121" t="s">
        <v>1613</v>
      </c>
      <c r="L327" s="121" t="s">
        <v>2065</v>
      </c>
      <c r="M327" s="121" t="s">
        <v>651</v>
      </c>
      <c r="N327" s="11"/>
    </row>
    <row r="328" spans="10:14" x14ac:dyDescent="0.25">
      <c r="J328" s="121" t="s">
        <v>1614</v>
      </c>
      <c r="K328" s="121" t="s">
        <v>1615</v>
      </c>
      <c r="L328" s="121" t="s">
        <v>2066</v>
      </c>
      <c r="M328" s="121" t="s">
        <v>652</v>
      </c>
      <c r="N328" s="11"/>
    </row>
    <row r="329" spans="10:14" x14ac:dyDescent="0.25">
      <c r="J329" s="11"/>
      <c r="K329" s="11"/>
      <c r="L329" s="121" t="s">
        <v>2067</v>
      </c>
      <c r="M329" s="121" t="s">
        <v>653</v>
      </c>
      <c r="N329" s="11"/>
    </row>
    <row r="330" spans="10:14" x14ac:dyDescent="0.25">
      <c r="J330" s="11"/>
      <c r="K330" s="11"/>
      <c r="L330" s="121" t="s">
        <v>2068</v>
      </c>
      <c r="M330" s="121" t="s">
        <v>654</v>
      </c>
      <c r="N330" s="11"/>
    </row>
    <row r="331" spans="10:14" x14ac:dyDescent="0.25">
      <c r="J331" s="11"/>
      <c r="K331" s="11"/>
      <c r="L331" s="121" t="s">
        <v>2069</v>
      </c>
      <c r="M331" s="121" t="s">
        <v>655</v>
      </c>
      <c r="N331" s="11"/>
    </row>
    <row r="332" spans="10:14" x14ac:dyDescent="0.25">
      <c r="J332" s="11"/>
      <c r="K332" s="11"/>
      <c r="L332" s="121" t="s">
        <v>2070</v>
      </c>
      <c r="M332" s="121" t="s">
        <v>656</v>
      </c>
      <c r="N332" s="11"/>
    </row>
    <row r="333" spans="10:14" x14ac:dyDescent="0.25">
      <c r="J333" s="11"/>
      <c r="K333" s="11"/>
      <c r="L333" s="121" t="s">
        <v>2071</v>
      </c>
      <c r="M333" s="121" t="s">
        <v>657</v>
      </c>
      <c r="N333" s="11"/>
    </row>
    <row r="334" spans="10:14" x14ac:dyDescent="0.25">
      <c r="J334" s="11"/>
      <c r="K334" s="11"/>
      <c r="L334" s="121" t="s">
        <v>2072</v>
      </c>
      <c r="M334" s="121" t="s">
        <v>658</v>
      </c>
      <c r="N334" s="11"/>
    </row>
    <row r="335" spans="10:14" x14ac:dyDescent="0.25">
      <c r="J335" s="11"/>
      <c r="K335" s="11"/>
      <c r="L335" s="121" t="s">
        <v>2073</v>
      </c>
      <c r="M335" s="121" t="s">
        <v>659</v>
      </c>
      <c r="N335" s="11"/>
    </row>
    <row r="336" spans="10:14" x14ac:dyDescent="0.25">
      <c r="J336" s="11"/>
      <c r="K336" s="11"/>
      <c r="L336" s="121" t="s">
        <v>2074</v>
      </c>
      <c r="M336" s="121" t="s">
        <v>660</v>
      </c>
      <c r="N336" s="11"/>
    </row>
    <row r="337" spans="10:14" x14ac:dyDescent="0.25">
      <c r="J337" s="11"/>
      <c r="K337" s="11"/>
      <c r="L337" s="121" t="s">
        <v>2075</v>
      </c>
      <c r="M337" s="121" t="s">
        <v>661</v>
      </c>
      <c r="N337" s="11"/>
    </row>
    <row r="338" spans="10:14" x14ac:dyDescent="0.25">
      <c r="J338" s="11"/>
      <c r="K338" s="11"/>
      <c r="L338" s="121" t="s">
        <v>2076</v>
      </c>
      <c r="M338" s="121" t="s">
        <v>662</v>
      </c>
      <c r="N338" s="11"/>
    </row>
    <row r="339" spans="10:14" x14ac:dyDescent="0.25">
      <c r="J339" s="11"/>
      <c r="K339" s="11"/>
      <c r="L339" s="121" t="s">
        <v>2077</v>
      </c>
      <c r="M339" s="121" t="s">
        <v>663</v>
      </c>
      <c r="N339" s="11"/>
    </row>
    <row r="340" spans="10:14" x14ac:dyDescent="0.25">
      <c r="J340" s="11"/>
      <c r="K340" s="11"/>
      <c r="L340" s="121" t="s">
        <v>2078</v>
      </c>
      <c r="M340" s="121" t="s">
        <v>664</v>
      </c>
      <c r="N340" s="11"/>
    </row>
    <row r="341" spans="10:14" x14ac:dyDescent="0.25">
      <c r="J341" s="11"/>
      <c r="K341" s="11"/>
      <c r="L341" s="121" t="s">
        <v>2079</v>
      </c>
      <c r="M341" s="121" t="s">
        <v>665</v>
      </c>
      <c r="N341" s="11"/>
    </row>
    <row r="342" spans="10:14" x14ac:dyDescent="0.25">
      <c r="J342" s="11"/>
      <c r="K342" s="11"/>
      <c r="L342" s="121" t="s">
        <v>2080</v>
      </c>
      <c r="M342" s="121" t="s">
        <v>666</v>
      </c>
      <c r="N342" s="11"/>
    </row>
    <row r="343" spans="10:14" x14ac:dyDescent="0.25">
      <c r="J343" s="11"/>
      <c r="K343" s="11"/>
      <c r="L343" s="121" t="s">
        <v>2081</v>
      </c>
      <c r="M343" s="121" t="s">
        <v>667</v>
      </c>
      <c r="N343" s="11"/>
    </row>
    <row r="344" spans="10:14" x14ac:dyDescent="0.25">
      <c r="J344" s="11"/>
      <c r="K344" s="11"/>
      <c r="L344" s="121" t="s">
        <v>2082</v>
      </c>
      <c r="M344" s="121" t="s">
        <v>668</v>
      </c>
      <c r="N344" s="11"/>
    </row>
    <row r="345" spans="10:14" x14ac:dyDescent="0.25">
      <c r="J345" s="11"/>
      <c r="K345" s="11"/>
      <c r="L345" s="121" t="s">
        <v>2083</v>
      </c>
      <c r="M345" s="121" t="s">
        <v>669</v>
      </c>
      <c r="N345" s="11"/>
    </row>
    <row r="346" spans="10:14" x14ac:dyDescent="0.25">
      <c r="J346" s="11"/>
      <c r="K346" s="11"/>
      <c r="L346" s="121" t="s">
        <v>2084</v>
      </c>
      <c r="M346" s="121" t="s">
        <v>670</v>
      </c>
      <c r="N346" s="11"/>
    </row>
    <row r="347" spans="10:14" x14ac:dyDescent="0.25">
      <c r="J347" s="11"/>
      <c r="K347" s="11"/>
      <c r="L347" s="121" t="s">
        <v>2085</v>
      </c>
      <c r="M347" s="121" t="s">
        <v>671</v>
      </c>
      <c r="N347" s="11"/>
    </row>
    <row r="348" spans="10:14" x14ac:dyDescent="0.25">
      <c r="J348" s="11"/>
      <c r="K348" s="11"/>
      <c r="L348" s="121" t="s">
        <v>2086</v>
      </c>
      <c r="M348" s="121" t="s">
        <v>672</v>
      </c>
      <c r="N348" s="11"/>
    </row>
    <row r="349" spans="10:14" x14ac:dyDescent="0.25">
      <c r="J349" s="11"/>
      <c r="K349" s="11"/>
      <c r="L349" s="121" t="s">
        <v>2087</v>
      </c>
      <c r="M349" s="121" t="s">
        <v>673</v>
      </c>
      <c r="N349" s="11"/>
    </row>
    <row r="350" spans="10:14" x14ac:dyDescent="0.25">
      <c r="J350" s="11"/>
      <c r="K350" s="11"/>
      <c r="L350" s="121" t="s">
        <v>2088</v>
      </c>
      <c r="M350" s="121" t="s">
        <v>674</v>
      </c>
      <c r="N350" s="11"/>
    </row>
    <row r="351" spans="10:14" x14ac:dyDescent="0.25">
      <c r="J351" s="11"/>
      <c r="K351" s="11"/>
      <c r="L351" s="121" t="s">
        <v>1975</v>
      </c>
      <c r="M351" s="121" t="s">
        <v>675</v>
      </c>
      <c r="N351" s="11"/>
    </row>
    <row r="352" spans="10:14" x14ac:dyDescent="0.25">
      <c r="J352" s="11"/>
      <c r="K352" s="11"/>
      <c r="L352" s="121" t="s">
        <v>2089</v>
      </c>
      <c r="M352" s="121" t="s">
        <v>676</v>
      </c>
      <c r="N352" s="11"/>
    </row>
    <row r="353" spans="10:14" x14ac:dyDescent="0.25">
      <c r="J353" s="11"/>
      <c r="K353" s="11"/>
      <c r="L353" s="121" t="s">
        <v>2090</v>
      </c>
      <c r="M353" s="121" t="s">
        <v>677</v>
      </c>
      <c r="N353" s="11"/>
    </row>
    <row r="354" spans="10:14" x14ac:dyDescent="0.25">
      <c r="J354" s="11"/>
      <c r="K354" s="11"/>
      <c r="L354" s="121" t="s">
        <v>2091</v>
      </c>
      <c r="M354" s="121" t="s">
        <v>678</v>
      </c>
      <c r="N354" s="11"/>
    </row>
    <row r="355" spans="10:14" x14ac:dyDescent="0.25">
      <c r="J355" s="11"/>
      <c r="K355" s="11"/>
      <c r="L355" s="121" t="s">
        <v>2092</v>
      </c>
      <c r="M355" s="121" t="s">
        <v>679</v>
      </c>
      <c r="N355" s="11"/>
    </row>
    <row r="356" spans="10:14" x14ac:dyDescent="0.25">
      <c r="J356" s="11"/>
      <c r="K356" s="11"/>
      <c r="L356" s="121" t="s">
        <v>2093</v>
      </c>
      <c r="M356" s="121" t="s">
        <v>680</v>
      </c>
      <c r="N356" s="11"/>
    </row>
    <row r="357" spans="10:14" x14ac:dyDescent="0.25">
      <c r="J357" s="11"/>
      <c r="K357" s="11"/>
      <c r="L357" s="121" t="s">
        <v>2094</v>
      </c>
      <c r="M357" s="121" t="s">
        <v>681</v>
      </c>
      <c r="N357" s="11"/>
    </row>
    <row r="358" spans="10:14" x14ac:dyDescent="0.25">
      <c r="J358" s="11"/>
      <c r="K358" s="11"/>
      <c r="L358" s="121" t="s">
        <v>2095</v>
      </c>
      <c r="M358" s="121" t="s">
        <v>682</v>
      </c>
      <c r="N358" s="11"/>
    </row>
    <row r="359" spans="10:14" x14ac:dyDescent="0.25">
      <c r="J359" s="11"/>
      <c r="K359" s="11"/>
      <c r="L359" s="121" t="s">
        <v>2096</v>
      </c>
      <c r="M359" s="121" t="s">
        <v>683</v>
      </c>
      <c r="N359" s="11"/>
    </row>
    <row r="360" spans="10:14" x14ac:dyDescent="0.25">
      <c r="J360" s="11"/>
      <c r="K360" s="11"/>
      <c r="L360" s="121" t="s">
        <v>2097</v>
      </c>
      <c r="M360" s="121" t="s">
        <v>684</v>
      </c>
      <c r="N360" s="11"/>
    </row>
    <row r="361" spans="10:14" x14ac:dyDescent="0.25">
      <c r="J361" s="11"/>
      <c r="K361" s="11"/>
      <c r="L361" s="121" t="s">
        <v>2070</v>
      </c>
      <c r="M361" s="121" t="s">
        <v>685</v>
      </c>
      <c r="N361" s="11"/>
    </row>
    <row r="362" spans="10:14" x14ac:dyDescent="0.25">
      <c r="J362" s="11"/>
      <c r="K362" s="11"/>
      <c r="L362" s="121" t="s">
        <v>2098</v>
      </c>
      <c r="M362" s="121" t="s">
        <v>686</v>
      </c>
      <c r="N362" s="11"/>
    </row>
    <row r="363" spans="10:14" x14ac:dyDescent="0.25">
      <c r="J363" s="11"/>
      <c r="K363" s="11"/>
      <c r="L363" s="121" t="s">
        <v>2099</v>
      </c>
      <c r="M363" s="121" t="s">
        <v>687</v>
      </c>
      <c r="N363" s="11"/>
    </row>
    <row r="364" spans="10:14" x14ac:dyDescent="0.25">
      <c r="J364" s="11"/>
      <c r="K364" s="11"/>
      <c r="L364" s="121" t="s">
        <v>2100</v>
      </c>
      <c r="M364" s="121" t="s">
        <v>688</v>
      </c>
      <c r="N364" s="11"/>
    </row>
    <row r="365" spans="10:14" x14ac:dyDescent="0.25">
      <c r="J365" s="11"/>
      <c r="K365" s="11"/>
      <c r="L365" s="121" t="s">
        <v>2101</v>
      </c>
      <c r="M365" s="121" t="s">
        <v>689</v>
      </c>
      <c r="N365" s="11"/>
    </row>
    <row r="366" spans="10:14" x14ac:dyDescent="0.25">
      <c r="J366" s="11"/>
      <c r="K366" s="11"/>
      <c r="L366" s="121" t="s">
        <v>2102</v>
      </c>
      <c r="M366" s="121" t="s">
        <v>690</v>
      </c>
      <c r="N366" s="11"/>
    </row>
    <row r="367" spans="10:14" x14ac:dyDescent="0.25">
      <c r="J367" s="11"/>
      <c r="K367" s="11"/>
      <c r="L367" s="121" t="s">
        <v>2103</v>
      </c>
      <c r="M367" s="121" t="s">
        <v>691</v>
      </c>
      <c r="N367" s="11"/>
    </row>
    <row r="368" spans="10:14" x14ac:dyDescent="0.25">
      <c r="J368" s="11"/>
      <c r="K368" s="11"/>
      <c r="L368" s="121" t="s">
        <v>2104</v>
      </c>
      <c r="M368" s="121" t="s">
        <v>692</v>
      </c>
      <c r="N368" s="11"/>
    </row>
    <row r="369" spans="10:14" x14ac:dyDescent="0.25">
      <c r="J369" s="11"/>
      <c r="K369" s="11"/>
      <c r="L369" s="121" t="s">
        <v>2105</v>
      </c>
      <c r="M369" s="121" t="s">
        <v>693</v>
      </c>
      <c r="N369" s="11"/>
    </row>
    <row r="370" spans="10:14" x14ac:dyDescent="0.25">
      <c r="J370" s="11"/>
      <c r="K370" s="11"/>
      <c r="L370" s="121" t="s">
        <v>2106</v>
      </c>
      <c r="M370" s="121" t="s">
        <v>694</v>
      </c>
      <c r="N370" s="11"/>
    </row>
    <row r="371" spans="10:14" x14ac:dyDescent="0.25">
      <c r="J371" s="11"/>
      <c r="K371" s="11"/>
      <c r="L371" s="121" t="s">
        <v>2107</v>
      </c>
      <c r="M371" s="121" t="s">
        <v>695</v>
      </c>
      <c r="N371" s="11"/>
    </row>
    <row r="372" spans="10:14" x14ac:dyDescent="0.25">
      <c r="J372" s="11"/>
      <c r="K372" s="11"/>
      <c r="L372" s="121" t="s">
        <v>2108</v>
      </c>
      <c r="M372" s="121" t="s">
        <v>696</v>
      </c>
      <c r="N372" s="11"/>
    </row>
    <row r="373" spans="10:14" x14ac:dyDescent="0.25">
      <c r="J373" s="11"/>
      <c r="K373" s="11"/>
      <c r="L373" s="121" t="s">
        <v>2109</v>
      </c>
      <c r="M373" s="121" t="s">
        <v>697</v>
      </c>
      <c r="N373" s="11"/>
    </row>
    <row r="374" spans="10:14" x14ac:dyDescent="0.25">
      <c r="J374" s="11"/>
      <c r="K374" s="11"/>
      <c r="L374" s="121" t="s">
        <v>2110</v>
      </c>
      <c r="M374" s="121" t="s">
        <v>698</v>
      </c>
      <c r="N374" s="11"/>
    </row>
    <row r="375" spans="10:14" x14ac:dyDescent="0.25">
      <c r="J375" s="11"/>
      <c r="K375" s="11"/>
      <c r="L375" s="121" t="s">
        <v>2111</v>
      </c>
      <c r="M375" s="121" t="s">
        <v>699</v>
      </c>
      <c r="N375" s="11"/>
    </row>
    <row r="376" spans="10:14" x14ac:dyDescent="0.25">
      <c r="J376" s="11"/>
      <c r="K376" s="11"/>
      <c r="L376" s="121" t="s">
        <v>2112</v>
      </c>
      <c r="M376" s="121" t="s">
        <v>700</v>
      </c>
      <c r="N376" s="11"/>
    </row>
    <row r="377" spans="10:14" x14ac:dyDescent="0.25">
      <c r="J377" s="11"/>
      <c r="K377" s="11"/>
      <c r="L377" s="121" t="s">
        <v>2113</v>
      </c>
      <c r="M377" s="121" t="s">
        <v>701</v>
      </c>
      <c r="N377" s="11"/>
    </row>
    <row r="378" spans="10:14" x14ac:dyDescent="0.25">
      <c r="J378" s="11"/>
      <c r="K378" s="11"/>
      <c r="L378" s="121" t="s">
        <v>2114</v>
      </c>
      <c r="M378" s="121" t="s">
        <v>702</v>
      </c>
      <c r="N378" s="11"/>
    </row>
    <row r="379" spans="10:14" x14ac:dyDescent="0.25">
      <c r="J379" s="11"/>
      <c r="K379" s="11"/>
      <c r="L379" s="121" t="s">
        <v>2115</v>
      </c>
      <c r="M379" s="121" t="s">
        <v>703</v>
      </c>
      <c r="N379" s="11"/>
    </row>
    <row r="380" spans="10:14" x14ac:dyDescent="0.25">
      <c r="J380" s="11"/>
      <c r="K380" s="11"/>
      <c r="L380" s="121" t="s">
        <v>2116</v>
      </c>
      <c r="M380" s="121" t="s">
        <v>704</v>
      </c>
      <c r="N380" s="11"/>
    </row>
    <row r="381" spans="10:14" x14ac:dyDescent="0.25">
      <c r="J381" s="11"/>
      <c r="K381" s="11"/>
      <c r="L381" s="121" t="s">
        <v>2117</v>
      </c>
      <c r="M381" s="121" t="s">
        <v>705</v>
      </c>
      <c r="N381" s="11"/>
    </row>
    <row r="382" spans="10:14" x14ac:dyDescent="0.25">
      <c r="J382" s="11"/>
      <c r="K382" s="11"/>
      <c r="L382" s="121" t="s">
        <v>2118</v>
      </c>
      <c r="M382" s="121" t="s">
        <v>706</v>
      </c>
      <c r="N382" s="11"/>
    </row>
    <row r="383" spans="10:14" x14ac:dyDescent="0.25">
      <c r="J383" s="11"/>
      <c r="K383" s="11"/>
      <c r="L383" s="121" t="s">
        <v>2119</v>
      </c>
      <c r="M383" s="121" t="s">
        <v>707</v>
      </c>
      <c r="N383" s="11"/>
    </row>
    <row r="384" spans="10:14" x14ac:dyDescent="0.25">
      <c r="J384" s="11"/>
      <c r="K384" s="11"/>
      <c r="L384" s="121" t="s">
        <v>2120</v>
      </c>
      <c r="M384" s="121" t="s">
        <v>708</v>
      </c>
      <c r="N384" s="11"/>
    </row>
    <row r="385" spans="10:14" x14ac:dyDescent="0.25">
      <c r="J385" s="11"/>
      <c r="K385" s="11"/>
      <c r="L385" s="121" t="s">
        <v>2121</v>
      </c>
      <c r="M385" s="121" t="s">
        <v>709</v>
      </c>
      <c r="N385" s="11"/>
    </row>
    <row r="386" spans="10:14" x14ac:dyDescent="0.25">
      <c r="J386" s="11"/>
      <c r="K386" s="11"/>
      <c r="L386" s="121" t="s">
        <v>2122</v>
      </c>
      <c r="M386" s="121" t="s">
        <v>710</v>
      </c>
      <c r="N386" s="11"/>
    </row>
    <row r="387" spans="10:14" x14ac:dyDescent="0.25">
      <c r="J387" s="11"/>
      <c r="K387" s="11"/>
      <c r="L387" s="121" t="s">
        <v>2123</v>
      </c>
      <c r="M387" s="121" t="s">
        <v>711</v>
      </c>
      <c r="N387" s="11"/>
    </row>
    <row r="388" spans="10:14" x14ac:dyDescent="0.25">
      <c r="J388" s="11"/>
      <c r="K388" s="11"/>
      <c r="L388" s="121" t="s">
        <v>2124</v>
      </c>
      <c r="M388" s="121" t="s">
        <v>712</v>
      </c>
      <c r="N388" s="11"/>
    </row>
    <row r="389" spans="10:14" x14ac:dyDescent="0.25">
      <c r="J389" s="11"/>
      <c r="K389" s="11"/>
      <c r="L389" s="121" t="s">
        <v>2125</v>
      </c>
      <c r="M389" s="121" t="s">
        <v>713</v>
      </c>
      <c r="N389" s="11"/>
    </row>
    <row r="390" spans="10:14" x14ac:dyDescent="0.25">
      <c r="J390" s="11"/>
      <c r="K390" s="11"/>
      <c r="L390" s="121" t="s">
        <v>2126</v>
      </c>
      <c r="M390" s="121" t="s">
        <v>714</v>
      </c>
      <c r="N390" s="11"/>
    </row>
    <row r="391" spans="10:14" x14ac:dyDescent="0.25">
      <c r="J391" s="11"/>
      <c r="K391" s="11"/>
      <c r="L391" s="121" t="s">
        <v>2127</v>
      </c>
      <c r="M391" s="121" t="s">
        <v>715</v>
      </c>
      <c r="N391" s="11"/>
    </row>
    <row r="392" spans="10:14" x14ac:dyDescent="0.25">
      <c r="J392" s="11"/>
      <c r="K392" s="11"/>
      <c r="L392" s="121" t="s">
        <v>2128</v>
      </c>
      <c r="M392" s="121" t="s">
        <v>716</v>
      </c>
      <c r="N392" s="11"/>
    </row>
    <row r="393" spans="10:14" x14ac:dyDescent="0.25">
      <c r="J393" s="11"/>
      <c r="K393" s="11"/>
      <c r="L393" s="121" t="s">
        <v>2129</v>
      </c>
      <c r="M393" s="121" t="s">
        <v>717</v>
      </c>
      <c r="N393" s="11"/>
    </row>
    <row r="394" spans="10:14" x14ac:dyDescent="0.25">
      <c r="J394" s="11"/>
      <c r="K394" s="11"/>
      <c r="L394" s="121" t="s">
        <v>2130</v>
      </c>
      <c r="M394" s="121" t="s">
        <v>718</v>
      </c>
      <c r="N394" s="11"/>
    </row>
    <row r="395" spans="10:14" x14ac:dyDescent="0.25">
      <c r="J395" s="11"/>
      <c r="K395" s="11"/>
      <c r="L395" s="121" t="s">
        <v>2131</v>
      </c>
      <c r="M395" s="121" t="s">
        <v>719</v>
      </c>
      <c r="N395" s="11"/>
    </row>
    <row r="396" spans="10:14" x14ac:dyDescent="0.25">
      <c r="J396" s="11"/>
      <c r="K396" s="11"/>
      <c r="L396" s="121" t="s">
        <v>2132</v>
      </c>
      <c r="M396" s="121" t="s">
        <v>720</v>
      </c>
      <c r="N396" s="11"/>
    </row>
    <row r="397" spans="10:14" x14ac:dyDescent="0.25">
      <c r="J397" s="11"/>
      <c r="K397" s="11"/>
      <c r="L397" s="121" t="s">
        <v>2133</v>
      </c>
      <c r="M397" s="121" t="s">
        <v>721</v>
      </c>
      <c r="N397" s="11"/>
    </row>
    <row r="398" spans="10:14" x14ac:dyDescent="0.25">
      <c r="L398" s="121" t="s">
        <v>2134</v>
      </c>
      <c r="M398" s="121" t="s">
        <v>722</v>
      </c>
      <c r="N398" s="11"/>
    </row>
    <row r="399" spans="10:14" x14ac:dyDescent="0.25">
      <c r="L399" s="121" t="s">
        <v>2135</v>
      </c>
      <c r="M399" s="121" t="s">
        <v>723</v>
      </c>
      <c r="N399" s="11"/>
    </row>
    <row r="400" spans="10:14" x14ac:dyDescent="0.25">
      <c r="L400" s="121" t="s">
        <v>2136</v>
      </c>
      <c r="M400" s="121" t="s">
        <v>724</v>
      </c>
      <c r="N400" s="11"/>
    </row>
    <row r="401" spans="12:14" x14ac:dyDescent="0.25">
      <c r="L401" s="121" t="s">
        <v>2137</v>
      </c>
      <c r="M401" s="121" t="s">
        <v>725</v>
      </c>
      <c r="N401" s="11"/>
    </row>
    <row r="402" spans="12:14" x14ac:dyDescent="0.25">
      <c r="L402" s="121" t="s">
        <v>2138</v>
      </c>
      <c r="M402" s="121" t="s">
        <v>726</v>
      </c>
      <c r="N402" s="11"/>
    </row>
    <row r="403" spans="12:14" x14ac:dyDescent="0.25">
      <c r="L403" s="121" t="s">
        <v>2139</v>
      </c>
      <c r="M403" s="121" t="s">
        <v>727</v>
      </c>
      <c r="N403" s="11"/>
    </row>
    <row r="404" spans="12:14" x14ac:dyDescent="0.25">
      <c r="L404" s="121" t="s">
        <v>2140</v>
      </c>
      <c r="M404" s="121" t="s">
        <v>728</v>
      </c>
      <c r="N404" s="11"/>
    </row>
    <row r="405" spans="12:14" x14ac:dyDescent="0.25">
      <c r="L405" s="121" t="s">
        <v>2141</v>
      </c>
      <c r="M405" s="121" t="s">
        <v>729</v>
      </c>
      <c r="N405" s="11"/>
    </row>
    <row r="406" spans="12:14" x14ac:dyDescent="0.25">
      <c r="L406" s="121" t="s">
        <v>2142</v>
      </c>
      <c r="M406" s="121" t="s">
        <v>730</v>
      </c>
      <c r="N406" s="11"/>
    </row>
    <row r="407" spans="12:14" x14ac:dyDescent="0.25">
      <c r="L407" s="121" t="s">
        <v>2143</v>
      </c>
      <c r="M407" s="121" t="s">
        <v>731</v>
      </c>
      <c r="N407" s="11"/>
    </row>
    <row r="408" spans="12:14" x14ac:dyDescent="0.25">
      <c r="L408" s="121" t="s">
        <v>2144</v>
      </c>
      <c r="M408" s="121" t="s">
        <v>732</v>
      </c>
      <c r="N408" s="11"/>
    </row>
    <row r="409" spans="12:14" x14ac:dyDescent="0.25">
      <c r="L409" s="121" t="s">
        <v>2145</v>
      </c>
      <c r="M409" s="121" t="s">
        <v>733</v>
      </c>
      <c r="N409" s="11"/>
    </row>
    <row r="410" spans="12:14" x14ac:dyDescent="0.25">
      <c r="L410" s="121" t="s">
        <v>2146</v>
      </c>
      <c r="M410" s="121" t="s">
        <v>734</v>
      </c>
      <c r="N410" s="11"/>
    </row>
    <row r="411" spans="12:14" x14ac:dyDescent="0.25">
      <c r="L411" s="121" t="s">
        <v>2147</v>
      </c>
      <c r="M411" s="121" t="s">
        <v>735</v>
      </c>
      <c r="N411" s="11"/>
    </row>
    <row r="412" spans="12:14" x14ac:dyDescent="0.25">
      <c r="L412" s="121" t="s">
        <v>2148</v>
      </c>
      <c r="M412" s="121" t="s">
        <v>736</v>
      </c>
      <c r="N412" s="11"/>
    </row>
    <row r="413" spans="12:14" x14ac:dyDescent="0.25">
      <c r="L413" s="121" t="s">
        <v>2149</v>
      </c>
      <c r="M413" s="121" t="s">
        <v>737</v>
      </c>
      <c r="N413" s="11"/>
    </row>
    <row r="414" spans="12:14" x14ac:dyDescent="0.25">
      <c r="L414" s="121" t="s">
        <v>2150</v>
      </c>
      <c r="M414" s="121" t="s">
        <v>738</v>
      </c>
      <c r="N414" s="11"/>
    </row>
    <row r="415" spans="12:14" x14ac:dyDescent="0.25">
      <c r="L415" s="121" t="s">
        <v>2151</v>
      </c>
      <c r="M415" s="121" t="s">
        <v>739</v>
      </c>
      <c r="N415" s="11"/>
    </row>
    <row r="416" spans="12:14" x14ac:dyDescent="0.25">
      <c r="L416" s="121" t="s">
        <v>2152</v>
      </c>
      <c r="M416" s="121" t="s">
        <v>740</v>
      </c>
      <c r="N416" s="11"/>
    </row>
    <row r="417" spans="12:14" x14ac:dyDescent="0.25">
      <c r="L417" s="121" t="s">
        <v>2153</v>
      </c>
      <c r="M417" s="121" t="s">
        <v>741</v>
      </c>
      <c r="N417" s="11"/>
    </row>
    <row r="418" spans="12:14" x14ac:dyDescent="0.25">
      <c r="L418" s="121" t="s">
        <v>2154</v>
      </c>
      <c r="M418" s="121" t="s">
        <v>742</v>
      </c>
      <c r="N418" s="11"/>
    </row>
    <row r="419" spans="12:14" x14ac:dyDescent="0.25">
      <c r="L419" s="121" t="s">
        <v>2155</v>
      </c>
      <c r="M419" s="121" t="s">
        <v>743</v>
      </c>
      <c r="N419" s="11"/>
    </row>
    <row r="420" spans="12:14" x14ac:dyDescent="0.25">
      <c r="L420" s="121" t="s">
        <v>2156</v>
      </c>
      <c r="M420" s="121" t="s">
        <v>744</v>
      </c>
      <c r="N420" s="11"/>
    </row>
    <row r="421" spans="12:14" x14ac:dyDescent="0.25">
      <c r="L421" s="121" t="s">
        <v>2157</v>
      </c>
      <c r="M421" s="121" t="s">
        <v>745</v>
      </c>
      <c r="N421" s="11"/>
    </row>
    <row r="422" spans="12:14" x14ac:dyDescent="0.25">
      <c r="L422" s="121" t="s">
        <v>2158</v>
      </c>
      <c r="M422" s="121" t="s">
        <v>746</v>
      </c>
      <c r="N422" s="11"/>
    </row>
    <row r="423" spans="12:14" x14ac:dyDescent="0.25">
      <c r="L423" s="121" t="s">
        <v>2159</v>
      </c>
      <c r="M423" s="121" t="s">
        <v>747</v>
      </c>
      <c r="N423" s="11"/>
    </row>
    <row r="424" spans="12:14" x14ac:dyDescent="0.25">
      <c r="L424" s="121" t="s">
        <v>2160</v>
      </c>
      <c r="M424" s="121" t="s">
        <v>748</v>
      </c>
      <c r="N424" s="11"/>
    </row>
    <row r="425" spans="12:14" x14ac:dyDescent="0.25">
      <c r="L425" s="121" t="s">
        <v>2161</v>
      </c>
      <c r="M425" s="121" t="s">
        <v>749</v>
      </c>
      <c r="N425" s="11"/>
    </row>
    <row r="426" spans="12:14" x14ac:dyDescent="0.25">
      <c r="L426" s="121" t="s">
        <v>2162</v>
      </c>
      <c r="M426" s="121" t="s">
        <v>750</v>
      </c>
      <c r="N426" s="11"/>
    </row>
    <row r="427" spans="12:14" x14ac:dyDescent="0.25">
      <c r="L427" s="121" t="s">
        <v>2163</v>
      </c>
      <c r="M427" s="121" t="s">
        <v>751</v>
      </c>
      <c r="N427" s="11"/>
    </row>
    <row r="428" spans="12:14" x14ac:dyDescent="0.25">
      <c r="L428" s="121" t="s">
        <v>2164</v>
      </c>
      <c r="M428" s="121" t="s">
        <v>752</v>
      </c>
      <c r="N428" s="11"/>
    </row>
    <row r="429" spans="12:14" x14ac:dyDescent="0.25">
      <c r="L429" s="121" t="s">
        <v>2165</v>
      </c>
      <c r="M429" s="121" t="s">
        <v>753</v>
      </c>
      <c r="N429" s="11"/>
    </row>
    <row r="430" spans="12:14" x14ac:dyDescent="0.25">
      <c r="L430" s="121" t="s">
        <v>2166</v>
      </c>
      <c r="M430" s="121" t="s">
        <v>754</v>
      </c>
      <c r="N430" s="11"/>
    </row>
    <row r="431" spans="12:14" x14ac:dyDescent="0.25">
      <c r="L431" s="121" t="s">
        <v>2167</v>
      </c>
      <c r="M431" s="121" t="s">
        <v>755</v>
      </c>
      <c r="N431" s="11"/>
    </row>
    <row r="432" spans="12:14" x14ac:dyDescent="0.25">
      <c r="L432" s="121" t="s">
        <v>2168</v>
      </c>
      <c r="M432" s="121" t="s">
        <v>756</v>
      </c>
      <c r="N432" s="11"/>
    </row>
    <row r="433" spans="12:14" x14ac:dyDescent="0.25">
      <c r="L433" s="121" t="s">
        <v>2169</v>
      </c>
      <c r="M433" s="121" t="s">
        <v>757</v>
      </c>
      <c r="N433" s="11"/>
    </row>
    <row r="434" spans="12:14" x14ac:dyDescent="0.25">
      <c r="L434" s="121" t="s">
        <v>2170</v>
      </c>
      <c r="M434" s="121" t="s">
        <v>758</v>
      </c>
      <c r="N434" s="11"/>
    </row>
    <row r="435" spans="12:14" x14ac:dyDescent="0.25">
      <c r="L435" s="121" t="s">
        <v>2171</v>
      </c>
      <c r="M435" s="121" t="s">
        <v>759</v>
      </c>
      <c r="N435" s="11"/>
    </row>
    <row r="436" spans="12:14" x14ac:dyDescent="0.25">
      <c r="L436" s="121" t="s">
        <v>2172</v>
      </c>
      <c r="M436" s="121" t="s">
        <v>760</v>
      </c>
      <c r="N436" s="11"/>
    </row>
    <row r="437" spans="12:14" x14ac:dyDescent="0.25">
      <c r="L437" s="121" t="s">
        <v>2173</v>
      </c>
      <c r="M437" s="121" t="s">
        <v>761</v>
      </c>
      <c r="N437" s="11"/>
    </row>
    <row r="438" spans="12:14" x14ac:dyDescent="0.25">
      <c r="L438" s="121" t="s">
        <v>2174</v>
      </c>
      <c r="M438" s="121" t="s">
        <v>762</v>
      </c>
      <c r="N438" s="11"/>
    </row>
    <row r="439" spans="12:14" x14ac:dyDescent="0.25">
      <c r="L439" s="121" t="s">
        <v>2175</v>
      </c>
      <c r="M439" s="121" t="s">
        <v>763</v>
      </c>
      <c r="N439" s="11"/>
    </row>
    <row r="440" spans="12:14" x14ac:dyDescent="0.25">
      <c r="L440" s="121" t="s">
        <v>2176</v>
      </c>
      <c r="M440" s="121" t="s">
        <v>764</v>
      </c>
      <c r="N440" s="11"/>
    </row>
    <row r="441" spans="12:14" x14ac:dyDescent="0.25">
      <c r="L441" s="121" t="s">
        <v>2177</v>
      </c>
      <c r="M441" s="121" t="s">
        <v>765</v>
      </c>
      <c r="N441" s="11"/>
    </row>
    <row r="442" spans="12:14" x14ac:dyDescent="0.25">
      <c r="L442" s="121" t="s">
        <v>2178</v>
      </c>
      <c r="M442" s="121" t="s">
        <v>766</v>
      </c>
      <c r="N442" s="11"/>
    </row>
    <row r="443" spans="12:14" x14ac:dyDescent="0.25">
      <c r="L443" s="121" t="s">
        <v>2179</v>
      </c>
      <c r="M443" s="121" t="s">
        <v>767</v>
      </c>
      <c r="N443" s="11"/>
    </row>
    <row r="444" spans="12:14" x14ac:dyDescent="0.25">
      <c r="L444" s="121" t="s">
        <v>2180</v>
      </c>
      <c r="M444" s="121" t="s">
        <v>768</v>
      </c>
      <c r="N444" s="11"/>
    </row>
    <row r="445" spans="12:14" x14ac:dyDescent="0.25">
      <c r="L445" s="121" t="s">
        <v>2181</v>
      </c>
      <c r="M445" s="121" t="s">
        <v>769</v>
      </c>
      <c r="N445" s="11"/>
    </row>
    <row r="446" spans="12:14" x14ac:dyDescent="0.25">
      <c r="L446" s="121" t="s">
        <v>2182</v>
      </c>
      <c r="M446" s="121" t="s">
        <v>770</v>
      </c>
      <c r="N446" s="11"/>
    </row>
    <row r="447" spans="12:14" x14ac:dyDescent="0.25">
      <c r="L447" s="121" t="s">
        <v>2183</v>
      </c>
      <c r="M447" s="121" t="s">
        <v>771</v>
      </c>
      <c r="N447" s="11"/>
    </row>
    <row r="448" spans="12:14" x14ac:dyDescent="0.25">
      <c r="L448" s="121" t="s">
        <v>2184</v>
      </c>
      <c r="M448" s="121" t="s">
        <v>772</v>
      </c>
      <c r="N448" s="11"/>
    </row>
    <row r="449" spans="12:14" x14ac:dyDescent="0.25">
      <c r="L449" s="121" t="s">
        <v>2185</v>
      </c>
      <c r="M449" s="121" t="s">
        <v>773</v>
      </c>
      <c r="N449" s="11"/>
    </row>
    <row r="450" spans="12:14" x14ac:dyDescent="0.25">
      <c r="L450" s="121" t="s">
        <v>2186</v>
      </c>
      <c r="M450" s="121" t="s">
        <v>774</v>
      </c>
      <c r="N450" s="11"/>
    </row>
    <row r="451" spans="12:14" x14ac:dyDescent="0.25">
      <c r="L451" s="121" t="s">
        <v>2187</v>
      </c>
      <c r="M451" s="121" t="s">
        <v>775</v>
      </c>
      <c r="N451" s="11"/>
    </row>
    <row r="452" spans="12:14" x14ac:dyDescent="0.25">
      <c r="L452" s="121" t="s">
        <v>2188</v>
      </c>
      <c r="M452" s="121" t="s">
        <v>776</v>
      </c>
      <c r="N452" s="11"/>
    </row>
    <row r="453" spans="12:14" x14ac:dyDescent="0.25">
      <c r="L453" s="121" t="s">
        <v>2189</v>
      </c>
      <c r="M453" s="121" t="s">
        <v>777</v>
      </c>
      <c r="N453" s="11"/>
    </row>
    <row r="454" spans="12:14" x14ac:dyDescent="0.25">
      <c r="L454" s="121" t="s">
        <v>2190</v>
      </c>
      <c r="M454" s="121" t="s">
        <v>778</v>
      </c>
      <c r="N454" s="11"/>
    </row>
    <row r="455" spans="12:14" x14ac:dyDescent="0.25">
      <c r="L455" s="121" t="s">
        <v>2191</v>
      </c>
      <c r="M455" s="121" t="s">
        <v>779</v>
      </c>
      <c r="N455" s="11"/>
    </row>
    <row r="456" spans="12:14" x14ac:dyDescent="0.25">
      <c r="L456" s="121" t="s">
        <v>2192</v>
      </c>
      <c r="M456" s="121" t="s">
        <v>780</v>
      </c>
      <c r="N456" s="11"/>
    </row>
    <row r="457" spans="12:14" x14ac:dyDescent="0.25">
      <c r="L457" s="121" t="s">
        <v>2193</v>
      </c>
      <c r="M457" s="121" t="s">
        <v>781</v>
      </c>
      <c r="N457" s="11"/>
    </row>
    <row r="458" spans="12:14" x14ac:dyDescent="0.25">
      <c r="L458" s="121" t="s">
        <v>2194</v>
      </c>
      <c r="M458" s="121" t="s">
        <v>782</v>
      </c>
      <c r="N458" s="11"/>
    </row>
    <row r="459" spans="12:14" x14ac:dyDescent="0.25">
      <c r="L459" s="121" t="s">
        <v>2195</v>
      </c>
      <c r="M459" s="121" t="s">
        <v>783</v>
      </c>
      <c r="N459" s="11"/>
    </row>
    <row r="460" spans="12:14" x14ac:dyDescent="0.25">
      <c r="L460" s="121" t="s">
        <v>2196</v>
      </c>
      <c r="M460" s="121" t="s">
        <v>784</v>
      </c>
      <c r="N460" s="11"/>
    </row>
    <row r="461" spans="12:14" x14ac:dyDescent="0.25">
      <c r="L461" s="121" t="s">
        <v>2197</v>
      </c>
      <c r="M461" s="121" t="s">
        <v>785</v>
      </c>
      <c r="N461" s="11"/>
    </row>
    <row r="462" spans="12:14" x14ac:dyDescent="0.25">
      <c r="L462" s="121" t="s">
        <v>2198</v>
      </c>
      <c r="M462" s="121" t="s">
        <v>786</v>
      </c>
      <c r="N462" s="11"/>
    </row>
    <row r="463" spans="12:14" x14ac:dyDescent="0.25">
      <c r="L463" s="121" t="s">
        <v>2199</v>
      </c>
      <c r="M463" s="121" t="s">
        <v>787</v>
      </c>
      <c r="N463" s="11"/>
    </row>
    <row r="464" spans="12:14" x14ac:dyDescent="0.25">
      <c r="L464" s="121" t="s">
        <v>2200</v>
      </c>
      <c r="M464" s="121" t="s">
        <v>788</v>
      </c>
      <c r="N464" s="11"/>
    </row>
    <row r="465" spans="12:14" x14ac:dyDescent="0.25">
      <c r="L465" s="121" t="s">
        <v>2201</v>
      </c>
      <c r="M465" s="121" t="s">
        <v>789</v>
      </c>
      <c r="N465" s="11"/>
    </row>
    <row r="466" spans="12:14" x14ac:dyDescent="0.25">
      <c r="L466" s="121" t="s">
        <v>2202</v>
      </c>
      <c r="M466" s="121" t="s">
        <v>790</v>
      </c>
      <c r="N466" s="11"/>
    </row>
    <row r="467" spans="12:14" x14ac:dyDescent="0.25">
      <c r="L467" s="121" t="s">
        <v>2203</v>
      </c>
      <c r="M467" s="121" t="s">
        <v>791</v>
      </c>
      <c r="N467" s="11"/>
    </row>
    <row r="468" spans="12:14" x14ac:dyDescent="0.25">
      <c r="L468" s="121" t="s">
        <v>2204</v>
      </c>
      <c r="M468" s="121" t="s">
        <v>792</v>
      </c>
      <c r="N468" s="11"/>
    </row>
    <row r="469" spans="12:14" x14ac:dyDescent="0.25">
      <c r="L469" s="121" t="s">
        <v>2205</v>
      </c>
      <c r="M469" s="121" t="s">
        <v>793</v>
      </c>
      <c r="N469" s="11"/>
    </row>
    <row r="470" spans="12:14" x14ac:dyDescent="0.25">
      <c r="L470" s="121" t="s">
        <v>2206</v>
      </c>
      <c r="M470" s="121" t="s">
        <v>794</v>
      </c>
      <c r="N470" s="11"/>
    </row>
    <row r="471" spans="12:14" x14ac:dyDescent="0.25">
      <c r="L471" s="121" t="s">
        <v>2207</v>
      </c>
      <c r="M471" s="121" t="s">
        <v>795</v>
      </c>
      <c r="N471" s="11"/>
    </row>
    <row r="472" spans="12:14" x14ac:dyDescent="0.25">
      <c r="L472" s="121" t="s">
        <v>2208</v>
      </c>
      <c r="M472" s="121" t="s">
        <v>796</v>
      </c>
      <c r="N472" s="11"/>
    </row>
    <row r="473" spans="12:14" x14ac:dyDescent="0.25">
      <c r="L473" s="121" t="s">
        <v>2209</v>
      </c>
      <c r="M473" s="121" t="s">
        <v>797</v>
      </c>
      <c r="N473" s="11"/>
    </row>
    <row r="474" spans="12:14" x14ac:dyDescent="0.25">
      <c r="L474" s="121" t="s">
        <v>2210</v>
      </c>
      <c r="M474" s="121" t="s">
        <v>798</v>
      </c>
      <c r="N474" s="11"/>
    </row>
    <row r="475" spans="12:14" x14ac:dyDescent="0.25">
      <c r="L475" s="121" t="s">
        <v>2211</v>
      </c>
      <c r="M475" s="121" t="s">
        <v>799</v>
      </c>
      <c r="N475" s="11"/>
    </row>
    <row r="476" spans="12:14" x14ac:dyDescent="0.25">
      <c r="L476" s="121" t="s">
        <v>2212</v>
      </c>
      <c r="M476" s="121" t="s">
        <v>800</v>
      </c>
      <c r="N476" s="11"/>
    </row>
    <row r="477" spans="12:14" x14ac:dyDescent="0.25">
      <c r="L477" s="121" t="s">
        <v>2213</v>
      </c>
      <c r="M477" s="121" t="s">
        <v>801</v>
      </c>
      <c r="N477" s="11"/>
    </row>
    <row r="478" spans="12:14" x14ac:dyDescent="0.25">
      <c r="L478" s="121" t="s">
        <v>2214</v>
      </c>
      <c r="M478" s="121" t="s">
        <v>802</v>
      </c>
      <c r="N478" s="11"/>
    </row>
    <row r="479" spans="12:14" x14ac:dyDescent="0.25">
      <c r="L479" s="121" t="s">
        <v>2215</v>
      </c>
      <c r="M479" s="121" t="s">
        <v>803</v>
      </c>
      <c r="N479" s="11"/>
    </row>
    <row r="480" spans="12:14" x14ac:dyDescent="0.25">
      <c r="L480" s="121" t="s">
        <v>2216</v>
      </c>
      <c r="M480" s="121" t="s">
        <v>804</v>
      </c>
      <c r="N480" s="11"/>
    </row>
    <row r="481" spans="12:14" x14ac:dyDescent="0.25">
      <c r="L481" s="121" t="s">
        <v>2217</v>
      </c>
      <c r="M481" s="121" t="s">
        <v>805</v>
      </c>
      <c r="N481" s="11"/>
    </row>
    <row r="482" spans="12:14" x14ac:dyDescent="0.25">
      <c r="L482" s="121" t="s">
        <v>2218</v>
      </c>
      <c r="M482" s="121" t="s">
        <v>806</v>
      </c>
      <c r="N482" s="11"/>
    </row>
    <row r="483" spans="12:14" x14ac:dyDescent="0.25">
      <c r="L483" s="121" t="s">
        <v>2219</v>
      </c>
      <c r="M483" s="121" t="s">
        <v>807</v>
      </c>
      <c r="N483" s="11"/>
    </row>
    <row r="484" spans="12:14" x14ac:dyDescent="0.25">
      <c r="L484" s="121" t="s">
        <v>2220</v>
      </c>
      <c r="M484" s="121" t="s">
        <v>808</v>
      </c>
      <c r="N484" s="11"/>
    </row>
    <row r="485" spans="12:14" x14ac:dyDescent="0.25">
      <c r="L485" s="121" t="s">
        <v>2221</v>
      </c>
      <c r="M485" s="121" t="s">
        <v>809</v>
      </c>
      <c r="N485" s="11"/>
    </row>
    <row r="486" spans="12:14" x14ac:dyDescent="0.25">
      <c r="L486" s="121" t="s">
        <v>2222</v>
      </c>
      <c r="M486" s="121" t="s">
        <v>810</v>
      </c>
      <c r="N486" s="11"/>
    </row>
    <row r="487" spans="12:14" x14ac:dyDescent="0.25">
      <c r="L487" s="121" t="s">
        <v>2223</v>
      </c>
      <c r="M487" s="121" t="s">
        <v>811</v>
      </c>
      <c r="N487" s="11"/>
    </row>
    <row r="488" spans="12:14" x14ac:dyDescent="0.25">
      <c r="L488" s="121" t="s">
        <v>2224</v>
      </c>
      <c r="M488" s="121" t="s">
        <v>812</v>
      </c>
      <c r="N488" s="11"/>
    </row>
    <row r="489" spans="12:14" x14ac:dyDescent="0.25">
      <c r="L489" s="121" t="s">
        <v>2225</v>
      </c>
      <c r="M489" s="121" t="s">
        <v>813</v>
      </c>
      <c r="N489" s="11"/>
    </row>
    <row r="490" spans="12:14" x14ac:dyDescent="0.25">
      <c r="L490" s="121" t="s">
        <v>2226</v>
      </c>
      <c r="M490" s="121" t="s">
        <v>814</v>
      </c>
      <c r="N490" s="11"/>
    </row>
    <row r="491" spans="12:14" x14ac:dyDescent="0.25">
      <c r="L491" s="121" t="s">
        <v>2227</v>
      </c>
      <c r="M491" s="121" t="s">
        <v>815</v>
      </c>
      <c r="N491" s="11"/>
    </row>
    <row r="492" spans="12:14" x14ac:dyDescent="0.25">
      <c r="L492" s="121" t="s">
        <v>2228</v>
      </c>
      <c r="M492" s="121" t="s">
        <v>816</v>
      </c>
      <c r="N492" s="11"/>
    </row>
    <row r="493" spans="12:14" x14ac:dyDescent="0.25">
      <c r="L493" s="121" t="s">
        <v>2229</v>
      </c>
      <c r="M493" s="121" t="s">
        <v>817</v>
      </c>
      <c r="N493" s="11"/>
    </row>
    <row r="494" spans="12:14" x14ac:dyDescent="0.25">
      <c r="L494" s="121" t="s">
        <v>2230</v>
      </c>
      <c r="M494" s="121" t="s">
        <v>818</v>
      </c>
      <c r="N494" s="11"/>
    </row>
    <row r="495" spans="12:14" x14ac:dyDescent="0.25">
      <c r="L495" s="121" t="s">
        <v>2231</v>
      </c>
      <c r="M495" s="121" t="s">
        <v>819</v>
      </c>
      <c r="N495" s="11"/>
    </row>
    <row r="496" spans="12:14" x14ac:dyDescent="0.25">
      <c r="L496" s="121" t="s">
        <v>2232</v>
      </c>
      <c r="M496" s="121" t="s">
        <v>820</v>
      </c>
      <c r="N496" s="11"/>
    </row>
    <row r="497" spans="12:14" x14ac:dyDescent="0.25">
      <c r="L497" s="121" t="s">
        <v>2233</v>
      </c>
      <c r="M497" s="121" t="s">
        <v>821</v>
      </c>
      <c r="N497" s="11"/>
    </row>
    <row r="498" spans="12:14" x14ac:dyDescent="0.25">
      <c r="L498" s="121" t="s">
        <v>2234</v>
      </c>
      <c r="M498" s="121" t="s">
        <v>822</v>
      </c>
      <c r="N498" s="11"/>
    </row>
    <row r="499" spans="12:14" x14ac:dyDescent="0.25">
      <c r="L499" s="121" t="s">
        <v>2235</v>
      </c>
      <c r="M499" s="121" t="s">
        <v>823</v>
      </c>
      <c r="N499" s="11"/>
    </row>
    <row r="500" spans="12:14" x14ac:dyDescent="0.25">
      <c r="L500" s="121" t="s">
        <v>2236</v>
      </c>
      <c r="M500" s="121" t="s">
        <v>824</v>
      </c>
      <c r="N500" s="11"/>
    </row>
    <row r="501" spans="12:14" x14ac:dyDescent="0.25">
      <c r="L501" s="121" t="s">
        <v>2237</v>
      </c>
      <c r="M501" s="121" t="s">
        <v>825</v>
      </c>
      <c r="N501" s="11"/>
    </row>
    <row r="502" spans="12:14" x14ac:dyDescent="0.25">
      <c r="L502" s="121" t="s">
        <v>2238</v>
      </c>
      <c r="M502" s="121" t="s">
        <v>826</v>
      </c>
      <c r="N502" s="11"/>
    </row>
    <row r="503" spans="12:14" x14ac:dyDescent="0.25">
      <c r="L503" s="121" t="s">
        <v>2239</v>
      </c>
      <c r="M503" s="121" t="s">
        <v>827</v>
      </c>
      <c r="N503" s="11"/>
    </row>
    <row r="504" spans="12:14" x14ac:dyDescent="0.25">
      <c r="L504" s="121" t="s">
        <v>2240</v>
      </c>
      <c r="M504" s="121" t="s">
        <v>828</v>
      </c>
      <c r="N504" s="11"/>
    </row>
    <row r="505" spans="12:14" x14ac:dyDescent="0.25">
      <c r="L505" s="121" t="s">
        <v>2241</v>
      </c>
      <c r="M505" s="121" t="s">
        <v>829</v>
      </c>
      <c r="N505" s="11"/>
    </row>
    <row r="506" spans="12:14" x14ac:dyDescent="0.25">
      <c r="L506" s="121" t="s">
        <v>2242</v>
      </c>
      <c r="M506" s="121" t="s">
        <v>830</v>
      </c>
      <c r="N506" s="11"/>
    </row>
    <row r="507" spans="12:14" x14ac:dyDescent="0.25">
      <c r="L507" s="121" t="s">
        <v>2243</v>
      </c>
      <c r="M507" s="121" t="s">
        <v>831</v>
      </c>
      <c r="N507" s="11"/>
    </row>
    <row r="508" spans="12:14" x14ac:dyDescent="0.25">
      <c r="L508" s="121" t="s">
        <v>2244</v>
      </c>
      <c r="M508" s="121" t="s">
        <v>832</v>
      </c>
      <c r="N508" s="11"/>
    </row>
    <row r="509" spans="12:14" x14ac:dyDescent="0.25">
      <c r="L509" s="121" t="s">
        <v>2245</v>
      </c>
      <c r="M509" s="121" t="s">
        <v>833</v>
      </c>
      <c r="N509" s="11"/>
    </row>
    <row r="510" spans="12:14" x14ac:dyDescent="0.25">
      <c r="L510" s="121" t="s">
        <v>2246</v>
      </c>
      <c r="M510" s="121" t="s">
        <v>834</v>
      </c>
      <c r="N510" s="11"/>
    </row>
    <row r="511" spans="12:14" x14ac:dyDescent="0.25">
      <c r="L511" s="121" t="s">
        <v>2247</v>
      </c>
      <c r="M511" s="121" t="s">
        <v>835</v>
      </c>
      <c r="N511" s="11"/>
    </row>
    <row r="512" spans="12:14" x14ac:dyDescent="0.25">
      <c r="L512" s="121" t="s">
        <v>2248</v>
      </c>
      <c r="M512" s="121" t="s">
        <v>836</v>
      </c>
      <c r="N512" s="11"/>
    </row>
    <row r="513" spans="12:14" x14ac:dyDescent="0.25">
      <c r="L513" s="121" t="s">
        <v>2249</v>
      </c>
      <c r="M513" s="121" t="s">
        <v>837</v>
      </c>
      <c r="N513" s="11"/>
    </row>
    <row r="514" spans="12:14" x14ac:dyDescent="0.25">
      <c r="L514" s="121" t="s">
        <v>2250</v>
      </c>
      <c r="M514" s="121" t="s">
        <v>838</v>
      </c>
      <c r="N514" s="11"/>
    </row>
    <row r="515" spans="12:14" x14ac:dyDescent="0.25">
      <c r="L515" s="121" t="s">
        <v>2251</v>
      </c>
      <c r="M515" s="121" t="s">
        <v>839</v>
      </c>
      <c r="N515" s="11"/>
    </row>
    <row r="516" spans="12:14" x14ac:dyDescent="0.25">
      <c r="L516" s="121" t="s">
        <v>2252</v>
      </c>
      <c r="M516" s="121" t="s">
        <v>840</v>
      </c>
      <c r="N516" s="11"/>
    </row>
    <row r="517" spans="12:14" x14ac:dyDescent="0.25">
      <c r="L517" s="121" t="s">
        <v>2253</v>
      </c>
      <c r="M517" s="121" t="s">
        <v>841</v>
      </c>
      <c r="N517" s="11"/>
    </row>
    <row r="518" spans="12:14" x14ac:dyDescent="0.25">
      <c r="L518" s="121" t="s">
        <v>2254</v>
      </c>
      <c r="M518" s="121" t="s">
        <v>842</v>
      </c>
      <c r="N518" s="11"/>
    </row>
    <row r="519" spans="12:14" x14ac:dyDescent="0.25">
      <c r="L519" s="121" t="s">
        <v>2255</v>
      </c>
      <c r="M519" s="121" t="s">
        <v>843</v>
      </c>
      <c r="N519" s="11"/>
    </row>
    <row r="520" spans="12:14" x14ac:dyDescent="0.25">
      <c r="L520" s="121" t="s">
        <v>2256</v>
      </c>
      <c r="M520" s="121" t="s">
        <v>844</v>
      </c>
      <c r="N520" s="11"/>
    </row>
    <row r="521" spans="12:14" x14ac:dyDescent="0.25">
      <c r="L521" s="121" t="s">
        <v>2257</v>
      </c>
      <c r="M521" s="121" t="s">
        <v>845</v>
      </c>
      <c r="N521" s="11"/>
    </row>
    <row r="522" spans="12:14" x14ac:dyDescent="0.25">
      <c r="L522" s="121" t="s">
        <v>2258</v>
      </c>
      <c r="M522" s="121" t="s">
        <v>846</v>
      </c>
      <c r="N522" s="11"/>
    </row>
    <row r="523" spans="12:14" x14ac:dyDescent="0.25">
      <c r="L523" s="121" t="s">
        <v>2259</v>
      </c>
      <c r="M523" s="121" t="s">
        <v>847</v>
      </c>
      <c r="N523" s="11"/>
    </row>
    <row r="524" spans="12:14" x14ac:dyDescent="0.25">
      <c r="L524" s="121" t="s">
        <v>2260</v>
      </c>
      <c r="M524" s="121" t="s">
        <v>848</v>
      </c>
      <c r="N524" s="11"/>
    </row>
    <row r="525" spans="12:14" x14ac:dyDescent="0.25">
      <c r="L525" s="121" t="s">
        <v>2261</v>
      </c>
      <c r="M525" s="121" t="s">
        <v>849</v>
      </c>
      <c r="N525" s="11"/>
    </row>
    <row r="526" spans="12:14" x14ac:dyDescent="0.25">
      <c r="L526" s="121" t="s">
        <v>2262</v>
      </c>
      <c r="M526" s="121" t="s">
        <v>850</v>
      </c>
      <c r="N526" s="11"/>
    </row>
    <row r="527" spans="12:14" x14ac:dyDescent="0.25">
      <c r="L527" s="121" t="s">
        <v>2263</v>
      </c>
      <c r="M527" s="121" t="s">
        <v>851</v>
      </c>
      <c r="N527" s="11"/>
    </row>
    <row r="528" spans="12:14" x14ac:dyDescent="0.25">
      <c r="L528" s="121" t="s">
        <v>2264</v>
      </c>
      <c r="M528" s="121" t="s">
        <v>852</v>
      </c>
      <c r="N528" s="11"/>
    </row>
    <row r="529" spans="12:14" x14ac:dyDescent="0.25">
      <c r="L529" s="121" t="s">
        <v>2265</v>
      </c>
      <c r="M529" s="121" t="s">
        <v>853</v>
      </c>
      <c r="N529" s="11"/>
    </row>
    <row r="530" spans="12:14" x14ac:dyDescent="0.25">
      <c r="L530" s="121" t="s">
        <v>2266</v>
      </c>
      <c r="M530" s="121" t="s">
        <v>854</v>
      </c>
      <c r="N530" s="11"/>
    </row>
    <row r="531" spans="12:14" x14ac:dyDescent="0.25">
      <c r="L531" s="121" t="s">
        <v>2267</v>
      </c>
      <c r="M531" s="121" t="s">
        <v>855</v>
      </c>
      <c r="N531" s="11"/>
    </row>
    <row r="532" spans="12:14" x14ac:dyDescent="0.25">
      <c r="L532" s="121" t="s">
        <v>2268</v>
      </c>
      <c r="M532" s="121" t="s">
        <v>856</v>
      </c>
      <c r="N532" s="11"/>
    </row>
    <row r="533" spans="12:14" x14ac:dyDescent="0.25">
      <c r="L533" s="121" t="s">
        <v>2269</v>
      </c>
      <c r="M533" s="121" t="s">
        <v>857</v>
      </c>
      <c r="N533" s="11"/>
    </row>
    <row r="534" spans="12:14" x14ac:dyDescent="0.25">
      <c r="L534" s="121" t="s">
        <v>2270</v>
      </c>
      <c r="M534" s="121" t="s">
        <v>858</v>
      </c>
      <c r="N534" s="11"/>
    </row>
    <row r="535" spans="12:14" x14ac:dyDescent="0.25">
      <c r="L535" s="121" t="s">
        <v>2271</v>
      </c>
      <c r="M535" s="121" t="s">
        <v>859</v>
      </c>
      <c r="N535" s="11"/>
    </row>
    <row r="536" spans="12:14" x14ac:dyDescent="0.25">
      <c r="L536" s="121" t="s">
        <v>2272</v>
      </c>
      <c r="M536" s="121" t="s">
        <v>860</v>
      </c>
      <c r="N536" s="11"/>
    </row>
    <row r="537" spans="12:14" x14ac:dyDescent="0.25">
      <c r="L537" s="121" t="s">
        <v>2273</v>
      </c>
      <c r="M537" s="121" t="s">
        <v>861</v>
      </c>
      <c r="N537" s="11"/>
    </row>
    <row r="538" spans="12:14" x14ac:dyDescent="0.25">
      <c r="L538" s="121" t="s">
        <v>2274</v>
      </c>
      <c r="M538" s="121" t="s">
        <v>862</v>
      </c>
      <c r="N538" s="11"/>
    </row>
    <row r="539" spans="12:14" x14ac:dyDescent="0.25">
      <c r="L539" s="121" t="s">
        <v>2275</v>
      </c>
      <c r="M539" s="121" t="s">
        <v>863</v>
      </c>
      <c r="N539" s="11"/>
    </row>
    <row r="540" spans="12:14" x14ac:dyDescent="0.25">
      <c r="L540" s="121" t="s">
        <v>2276</v>
      </c>
      <c r="M540" s="121" t="s">
        <v>864</v>
      </c>
      <c r="N540" s="11"/>
    </row>
    <row r="541" spans="12:14" x14ac:dyDescent="0.25">
      <c r="L541" s="121" t="s">
        <v>2277</v>
      </c>
      <c r="M541" s="121" t="s">
        <v>865</v>
      </c>
      <c r="N541" s="11"/>
    </row>
    <row r="542" spans="12:14" x14ac:dyDescent="0.25">
      <c r="L542" s="121" t="s">
        <v>2278</v>
      </c>
      <c r="M542" s="121" t="s">
        <v>866</v>
      </c>
      <c r="N542" s="11"/>
    </row>
    <row r="543" spans="12:14" x14ac:dyDescent="0.25">
      <c r="L543" s="121" t="s">
        <v>2279</v>
      </c>
      <c r="M543" s="121" t="s">
        <v>867</v>
      </c>
      <c r="N543" s="11"/>
    </row>
    <row r="544" spans="12:14" x14ac:dyDescent="0.25">
      <c r="L544" s="121" t="s">
        <v>2280</v>
      </c>
      <c r="M544" s="121" t="s">
        <v>868</v>
      </c>
      <c r="N544" s="11"/>
    </row>
    <row r="545" spans="12:14" x14ac:dyDescent="0.25">
      <c r="L545" s="121" t="s">
        <v>2281</v>
      </c>
      <c r="M545" s="121" t="s">
        <v>869</v>
      </c>
      <c r="N545" s="11"/>
    </row>
    <row r="546" spans="12:14" x14ac:dyDescent="0.25">
      <c r="L546" s="121" t="s">
        <v>2282</v>
      </c>
      <c r="M546" s="121" t="s">
        <v>870</v>
      </c>
      <c r="N546" s="11"/>
    </row>
    <row r="547" spans="12:14" x14ac:dyDescent="0.25">
      <c r="L547" s="121" t="s">
        <v>2283</v>
      </c>
      <c r="M547" s="121" t="s">
        <v>871</v>
      </c>
      <c r="N547" s="11"/>
    </row>
    <row r="548" spans="12:14" x14ac:dyDescent="0.25">
      <c r="L548" s="121" t="s">
        <v>2284</v>
      </c>
      <c r="M548" s="121" t="s">
        <v>872</v>
      </c>
      <c r="N548" s="11"/>
    </row>
    <row r="549" spans="12:14" x14ac:dyDescent="0.25">
      <c r="L549" s="121" t="s">
        <v>2285</v>
      </c>
      <c r="M549" s="121" t="s">
        <v>873</v>
      </c>
      <c r="N549" s="11"/>
    </row>
    <row r="550" spans="12:14" x14ac:dyDescent="0.25">
      <c r="L550" s="121" t="s">
        <v>2286</v>
      </c>
      <c r="M550" s="121" t="s">
        <v>874</v>
      </c>
      <c r="N550" s="11"/>
    </row>
    <row r="551" spans="12:14" x14ac:dyDescent="0.25">
      <c r="L551" s="121" t="s">
        <v>2287</v>
      </c>
      <c r="M551" s="121" t="s">
        <v>875</v>
      </c>
      <c r="N551" s="11"/>
    </row>
    <row r="552" spans="12:14" x14ac:dyDescent="0.25">
      <c r="L552" s="121" t="s">
        <v>2288</v>
      </c>
      <c r="M552" s="121" t="s">
        <v>876</v>
      </c>
      <c r="N552" s="11"/>
    </row>
    <row r="553" spans="12:14" x14ac:dyDescent="0.25">
      <c r="L553" s="121" t="s">
        <v>2289</v>
      </c>
      <c r="M553" s="121" t="s">
        <v>877</v>
      </c>
      <c r="N553" s="11"/>
    </row>
    <row r="554" spans="12:14" x14ac:dyDescent="0.25">
      <c r="L554" s="121" t="s">
        <v>2290</v>
      </c>
      <c r="M554" s="121" t="s">
        <v>878</v>
      </c>
      <c r="N554" s="11"/>
    </row>
    <row r="555" spans="12:14" x14ac:dyDescent="0.25">
      <c r="L555" s="121" t="s">
        <v>2291</v>
      </c>
      <c r="M555" s="121" t="s">
        <v>879</v>
      </c>
      <c r="N555" s="11"/>
    </row>
    <row r="556" spans="12:14" x14ac:dyDescent="0.25">
      <c r="L556" s="121" t="s">
        <v>2292</v>
      </c>
      <c r="M556" s="121" t="s">
        <v>880</v>
      </c>
      <c r="N556" s="11"/>
    </row>
    <row r="557" spans="12:14" x14ac:dyDescent="0.25">
      <c r="L557" s="121" t="s">
        <v>2293</v>
      </c>
      <c r="M557" s="121" t="s">
        <v>881</v>
      </c>
      <c r="N557" s="11"/>
    </row>
    <row r="558" spans="12:14" x14ac:dyDescent="0.25">
      <c r="L558" s="121" t="s">
        <v>2294</v>
      </c>
      <c r="M558" s="121" t="s">
        <v>882</v>
      </c>
      <c r="N558" s="11"/>
    </row>
    <row r="559" spans="12:14" x14ac:dyDescent="0.25">
      <c r="L559" s="121" t="s">
        <v>2295</v>
      </c>
      <c r="M559" s="121" t="s">
        <v>883</v>
      </c>
      <c r="N559" s="11"/>
    </row>
    <row r="560" spans="12:14" x14ac:dyDescent="0.25">
      <c r="L560" s="121" t="s">
        <v>2296</v>
      </c>
      <c r="M560" s="121" t="s">
        <v>884</v>
      </c>
      <c r="N560" s="11"/>
    </row>
    <row r="561" spans="12:14" x14ac:dyDescent="0.25">
      <c r="L561" s="121" t="s">
        <v>2297</v>
      </c>
      <c r="M561" s="121" t="s">
        <v>885</v>
      </c>
      <c r="N561" s="11"/>
    </row>
    <row r="562" spans="12:14" x14ac:dyDescent="0.25">
      <c r="L562" s="121" t="s">
        <v>2298</v>
      </c>
      <c r="M562" s="121" t="s">
        <v>886</v>
      </c>
      <c r="N562" s="11"/>
    </row>
    <row r="563" spans="12:14" x14ac:dyDescent="0.25">
      <c r="L563" s="121" t="s">
        <v>2299</v>
      </c>
      <c r="M563" s="121" t="s">
        <v>887</v>
      </c>
      <c r="N563" s="11"/>
    </row>
    <row r="564" spans="12:14" x14ac:dyDescent="0.25">
      <c r="L564" s="121" t="s">
        <v>2300</v>
      </c>
      <c r="M564" s="121" t="s">
        <v>888</v>
      </c>
      <c r="N564" s="11"/>
    </row>
    <row r="565" spans="12:14" x14ac:dyDescent="0.25">
      <c r="L565" s="121" t="s">
        <v>2301</v>
      </c>
      <c r="M565" s="121" t="s">
        <v>889</v>
      </c>
      <c r="N565" s="11"/>
    </row>
    <row r="566" spans="12:14" x14ac:dyDescent="0.25">
      <c r="L566" s="121" t="s">
        <v>2302</v>
      </c>
      <c r="M566" s="121" t="s">
        <v>890</v>
      </c>
      <c r="N566" s="11"/>
    </row>
    <row r="567" spans="12:14" x14ac:dyDescent="0.25">
      <c r="L567" s="121" t="s">
        <v>2303</v>
      </c>
      <c r="M567" s="121" t="s">
        <v>891</v>
      </c>
      <c r="N567" s="11"/>
    </row>
    <row r="568" spans="12:14" x14ac:dyDescent="0.25">
      <c r="L568" s="121" t="s">
        <v>2304</v>
      </c>
      <c r="M568" s="121" t="s">
        <v>892</v>
      </c>
      <c r="N568" s="11"/>
    </row>
    <row r="569" spans="12:14" x14ac:dyDescent="0.25">
      <c r="L569" s="121" t="s">
        <v>2305</v>
      </c>
      <c r="M569" s="121" t="s">
        <v>893</v>
      </c>
      <c r="N569" s="11"/>
    </row>
    <row r="570" spans="12:14" x14ac:dyDescent="0.25">
      <c r="L570" s="121" t="s">
        <v>2306</v>
      </c>
      <c r="M570" s="121" t="s">
        <v>894</v>
      </c>
      <c r="N570" s="11"/>
    </row>
    <row r="571" spans="12:14" x14ac:dyDescent="0.25">
      <c r="L571" s="121" t="s">
        <v>2307</v>
      </c>
      <c r="M571" s="121" t="s">
        <v>895</v>
      </c>
      <c r="N571" s="11"/>
    </row>
    <row r="572" spans="12:14" x14ac:dyDescent="0.25">
      <c r="L572" s="121" t="s">
        <v>2308</v>
      </c>
      <c r="M572" s="121" t="s">
        <v>896</v>
      </c>
      <c r="N572" s="11"/>
    </row>
    <row r="573" spans="12:14" x14ac:dyDescent="0.25">
      <c r="L573" s="121" t="s">
        <v>2309</v>
      </c>
      <c r="M573" s="121" t="s">
        <v>897</v>
      </c>
      <c r="N573" s="11"/>
    </row>
    <row r="574" spans="12:14" x14ac:dyDescent="0.25">
      <c r="L574" s="121" t="s">
        <v>2310</v>
      </c>
      <c r="M574" s="121" t="s">
        <v>898</v>
      </c>
      <c r="N574" s="11"/>
    </row>
    <row r="575" spans="12:14" x14ac:dyDescent="0.25">
      <c r="L575" s="121" t="s">
        <v>2311</v>
      </c>
      <c r="M575" s="121" t="s">
        <v>899</v>
      </c>
      <c r="N575" s="11"/>
    </row>
    <row r="576" spans="12:14" x14ac:dyDescent="0.25">
      <c r="L576" s="121" t="s">
        <v>2312</v>
      </c>
      <c r="M576" s="121" t="s">
        <v>900</v>
      </c>
      <c r="N576" s="11"/>
    </row>
    <row r="577" spans="12:14" x14ac:dyDescent="0.25">
      <c r="L577" s="121" t="s">
        <v>2313</v>
      </c>
      <c r="M577" s="121" t="s">
        <v>901</v>
      </c>
      <c r="N577" s="11"/>
    </row>
    <row r="578" spans="12:14" x14ac:dyDescent="0.25">
      <c r="L578" s="121" t="s">
        <v>2314</v>
      </c>
      <c r="M578" s="121" t="s">
        <v>902</v>
      </c>
      <c r="N578" s="11"/>
    </row>
    <row r="579" spans="12:14" x14ac:dyDescent="0.25">
      <c r="L579" s="121" t="s">
        <v>2315</v>
      </c>
      <c r="M579" s="121" t="s">
        <v>903</v>
      </c>
      <c r="N579" s="11"/>
    </row>
    <row r="580" spans="12:14" x14ac:dyDescent="0.25">
      <c r="L580" s="121" t="s">
        <v>2316</v>
      </c>
      <c r="M580" s="121" t="s">
        <v>904</v>
      </c>
      <c r="N580" s="11"/>
    </row>
    <row r="581" spans="12:14" x14ac:dyDescent="0.25">
      <c r="L581" s="121" t="s">
        <v>2317</v>
      </c>
      <c r="M581" s="121" t="s">
        <v>905</v>
      </c>
      <c r="N581" s="11"/>
    </row>
    <row r="582" spans="12:14" x14ac:dyDescent="0.25">
      <c r="L582" s="121" t="s">
        <v>2318</v>
      </c>
      <c r="M582" s="121" t="s">
        <v>906</v>
      </c>
      <c r="N582" s="11"/>
    </row>
    <row r="583" spans="12:14" x14ac:dyDescent="0.25">
      <c r="L583" s="121" t="s">
        <v>2319</v>
      </c>
      <c r="M583" s="121" t="s">
        <v>907</v>
      </c>
      <c r="N583" s="11"/>
    </row>
    <row r="584" spans="12:14" x14ac:dyDescent="0.25">
      <c r="L584" s="121" t="s">
        <v>2320</v>
      </c>
      <c r="M584" s="121" t="s">
        <v>908</v>
      </c>
      <c r="N584" s="11"/>
    </row>
    <row r="585" spans="12:14" x14ac:dyDescent="0.25">
      <c r="L585" s="121" t="s">
        <v>2321</v>
      </c>
      <c r="M585" s="121" t="s">
        <v>909</v>
      </c>
      <c r="N585" s="11"/>
    </row>
    <row r="586" spans="12:14" x14ac:dyDescent="0.25">
      <c r="L586" s="121" t="s">
        <v>2322</v>
      </c>
      <c r="M586" s="121" t="s">
        <v>910</v>
      </c>
      <c r="N586" s="11"/>
    </row>
    <row r="587" spans="12:14" x14ac:dyDescent="0.25">
      <c r="L587" s="121" t="s">
        <v>2323</v>
      </c>
      <c r="M587" s="121" t="s">
        <v>911</v>
      </c>
      <c r="N587" s="11"/>
    </row>
    <row r="588" spans="12:14" x14ac:dyDescent="0.25">
      <c r="L588" s="121" t="s">
        <v>2324</v>
      </c>
      <c r="M588" s="121" t="s">
        <v>912</v>
      </c>
      <c r="N588" s="11"/>
    </row>
    <row r="589" spans="12:14" x14ac:dyDescent="0.25">
      <c r="L589" s="121" t="s">
        <v>2325</v>
      </c>
      <c r="M589" s="121" t="s">
        <v>913</v>
      </c>
      <c r="N589" s="11"/>
    </row>
    <row r="590" spans="12:14" x14ac:dyDescent="0.25">
      <c r="L590" s="121" t="s">
        <v>2326</v>
      </c>
      <c r="M590" s="121" t="s">
        <v>914</v>
      </c>
      <c r="N590" s="11"/>
    </row>
    <row r="591" spans="12:14" x14ac:dyDescent="0.25">
      <c r="L591" s="121" t="s">
        <v>2327</v>
      </c>
      <c r="M591" s="121" t="s">
        <v>915</v>
      </c>
      <c r="N591" s="11"/>
    </row>
    <row r="592" spans="12:14" x14ac:dyDescent="0.25">
      <c r="L592" s="121" t="s">
        <v>2328</v>
      </c>
      <c r="M592" s="121" t="s">
        <v>916</v>
      </c>
      <c r="N592" s="11"/>
    </row>
    <row r="593" spans="12:14" x14ac:dyDescent="0.25">
      <c r="L593" s="121" t="s">
        <v>2329</v>
      </c>
      <c r="M593" s="121" t="s">
        <v>917</v>
      </c>
      <c r="N593" s="11"/>
    </row>
    <row r="594" spans="12:14" x14ac:dyDescent="0.25">
      <c r="L594" s="121" t="s">
        <v>2330</v>
      </c>
      <c r="M594" s="121" t="s">
        <v>918</v>
      </c>
      <c r="N594" s="11"/>
    </row>
    <row r="595" spans="12:14" x14ac:dyDescent="0.25">
      <c r="L595" s="121" t="s">
        <v>2331</v>
      </c>
      <c r="M595" s="121" t="s">
        <v>919</v>
      </c>
      <c r="N595" s="11"/>
    </row>
    <row r="596" spans="12:14" x14ac:dyDescent="0.25">
      <c r="L596" s="121" t="s">
        <v>2332</v>
      </c>
      <c r="M596" s="121" t="s">
        <v>920</v>
      </c>
      <c r="N596" s="11"/>
    </row>
    <row r="597" spans="12:14" x14ac:dyDescent="0.25">
      <c r="L597" s="121" t="s">
        <v>2333</v>
      </c>
      <c r="M597" s="121" t="s">
        <v>921</v>
      </c>
      <c r="N597" s="11"/>
    </row>
    <row r="598" spans="12:14" x14ac:dyDescent="0.25">
      <c r="L598" s="121" t="s">
        <v>2334</v>
      </c>
      <c r="M598" s="121" t="s">
        <v>922</v>
      </c>
      <c r="N598" s="11"/>
    </row>
    <row r="599" spans="12:14" x14ac:dyDescent="0.25">
      <c r="L599" s="121" t="s">
        <v>2335</v>
      </c>
      <c r="M599" s="121" t="s">
        <v>923</v>
      </c>
      <c r="N599" s="11"/>
    </row>
    <row r="600" spans="12:14" x14ac:dyDescent="0.25">
      <c r="L600" s="121" t="s">
        <v>1917</v>
      </c>
      <c r="M600" s="121" t="s">
        <v>924</v>
      </c>
      <c r="N600" s="11"/>
    </row>
    <row r="601" spans="12:14" x14ac:dyDescent="0.25">
      <c r="L601" s="121" t="s">
        <v>2336</v>
      </c>
      <c r="M601" s="121" t="s">
        <v>925</v>
      </c>
      <c r="N601" s="11"/>
    </row>
    <row r="602" spans="12:14" x14ac:dyDescent="0.25">
      <c r="L602" s="121" t="s">
        <v>2337</v>
      </c>
      <c r="M602" s="121" t="s">
        <v>926</v>
      </c>
      <c r="N602" s="11"/>
    </row>
    <row r="603" spans="12:14" x14ac:dyDescent="0.25">
      <c r="L603" s="121" t="s">
        <v>2338</v>
      </c>
      <c r="M603" s="121" t="s">
        <v>927</v>
      </c>
      <c r="N603" s="11"/>
    </row>
    <row r="604" spans="12:14" x14ac:dyDescent="0.25">
      <c r="L604" s="121" t="s">
        <v>2339</v>
      </c>
      <c r="M604" s="121" t="s">
        <v>928</v>
      </c>
      <c r="N604" s="11"/>
    </row>
    <row r="605" spans="12:14" x14ac:dyDescent="0.25">
      <c r="L605" s="121" t="s">
        <v>2340</v>
      </c>
      <c r="M605" s="121" t="s">
        <v>929</v>
      </c>
      <c r="N605" s="11"/>
    </row>
    <row r="606" spans="12:14" x14ac:dyDescent="0.25">
      <c r="L606" s="121" t="s">
        <v>2341</v>
      </c>
      <c r="M606" s="121" t="s">
        <v>930</v>
      </c>
      <c r="N606" s="11"/>
    </row>
    <row r="607" spans="12:14" x14ac:dyDescent="0.25">
      <c r="L607" s="121" t="s">
        <v>2342</v>
      </c>
      <c r="M607" s="121" t="s">
        <v>931</v>
      </c>
      <c r="N607" s="11"/>
    </row>
    <row r="608" spans="12:14" x14ac:dyDescent="0.25">
      <c r="L608" s="121" t="s">
        <v>2343</v>
      </c>
      <c r="M608" s="121" t="s">
        <v>932</v>
      </c>
      <c r="N608" s="11"/>
    </row>
    <row r="609" spans="12:14" x14ac:dyDescent="0.25">
      <c r="L609" s="121" t="s">
        <v>2344</v>
      </c>
      <c r="M609" s="121" t="s">
        <v>933</v>
      </c>
      <c r="N609" s="11"/>
    </row>
    <row r="610" spans="12:14" x14ac:dyDescent="0.25">
      <c r="L610" s="121" t="s">
        <v>2345</v>
      </c>
      <c r="M610" s="121" t="s">
        <v>934</v>
      </c>
      <c r="N610" s="11"/>
    </row>
    <row r="611" spans="12:14" x14ac:dyDescent="0.25">
      <c r="L611" s="121" t="s">
        <v>2346</v>
      </c>
      <c r="M611" s="121" t="s">
        <v>935</v>
      </c>
      <c r="N611" s="11"/>
    </row>
    <row r="612" spans="12:14" x14ac:dyDescent="0.25">
      <c r="L612" s="121" t="s">
        <v>2347</v>
      </c>
      <c r="M612" s="121" t="s">
        <v>936</v>
      </c>
      <c r="N612" s="11"/>
    </row>
    <row r="613" spans="12:14" x14ac:dyDescent="0.25">
      <c r="L613" s="121" t="s">
        <v>2348</v>
      </c>
      <c r="M613" s="121" t="s">
        <v>937</v>
      </c>
      <c r="N613" s="11"/>
    </row>
    <row r="614" spans="12:14" x14ac:dyDescent="0.25">
      <c r="L614" s="121" t="s">
        <v>2349</v>
      </c>
      <c r="M614" s="121" t="s">
        <v>938</v>
      </c>
      <c r="N614" s="11"/>
    </row>
    <row r="615" spans="12:14" x14ac:dyDescent="0.25">
      <c r="L615" s="121" t="s">
        <v>2350</v>
      </c>
      <c r="M615" s="121" t="s">
        <v>939</v>
      </c>
      <c r="N615" s="11"/>
    </row>
    <row r="616" spans="12:14" x14ac:dyDescent="0.25">
      <c r="L616" s="121" t="s">
        <v>2351</v>
      </c>
      <c r="M616" s="121" t="s">
        <v>940</v>
      </c>
      <c r="N616" s="11"/>
    </row>
  </sheetData>
  <sortState ref="G4:I63">
    <sortCondition ref="G4:G63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151</vt:i4>
      </vt:variant>
    </vt:vector>
  </HeadingPairs>
  <TitlesOfParts>
    <vt:vector size="153" baseType="lpstr">
      <vt:lpstr>Reimbursement Request Form</vt:lpstr>
      <vt:lpstr>Data_Lists</vt:lpstr>
      <vt:lpstr>Account</vt:lpstr>
      <vt:lpstr>Administration</vt:lpstr>
      <vt:lpstr>Advancement</vt:lpstr>
      <vt:lpstr>Advancement___Admin</vt:lpstr>
      <vt:lpstr>Advancement___Church_Relations</vt:lpstr>
      <vt:lpstr>Advancement___Communications</vt:lpstr>
      <vt:lpstr>Advancement___Donor_Relations</vt:lpstr>
      <vt:lpstr>Bangladesh</vt:lpstr>
      <vt:lpstr>Cambodia</vt:lpstr>
      <vt:lpstr>Central_America___Regional_Office</vt:lpstr>
      <vt:lpstr>China</vt:lpstr>
      <vt:lpstr>Church_Planting_Guiding_Team__781</vt:lpstr>
      <vt:lpstr>CM___Canadian_Ministries</vt:lpstr>
      <vt:lpstr>CM___CDN___Admin</vt:lpstr>
      <vt:lpstr>CM___CDN___Bridge_App</vt:lpstr>
      <vt:lpstr>CM___CDN___Bridge_App___Admin</vt:lpstr>
      <vt:lpstr>CM___CDN___Bridge_App___Program</vt:lpstr>
      <vt:lpstr>CM___CDN___Cash_Management</vt:lpstr>
      <vt:lpstr>CM___CDN___IM___Edmonton_Ministry_Centre</vt:lpstr>
      <vt:lpstr>CM___CDN___IM___Ministry_Centres</vt:lpstr>
      <vt:lpstr>CM___CDN___IM___Regina_Ministry_Centre</vt:lpstr>
      <vt:lpstr>CM___CDN___IM___Winnipeg_Ministry_Centre</vt:lpstr>
      <vt:lpstr>CM___CDN___Indigenous_Ministries</vt:lpstr>
      <vt:lpstr>CM___CDN___Indigenous_Ministries___CIMC</vt:lpstr>
      <vt:lpstr>CM___CDN___Justice_Ministries</vt:lpstr>
      <vt:lpstr>CM___CDN___Justice_Ministries___CCG_CPD</vt:lpstr>
      <vt:lpstr>CM___CDN___Justice_Rec_Mobilizers___JRM1</vt:lpstr>
      <vt:lpstr>CM___CDN___Justice_Rec_Mobilizers___JRM2</vt:lpstr>
      <vt:lpstr>CM___CDN___Justice_Recon_Mobilizers</vt:lpstr>
      <vt:lpstr>CM___CDN___Youth_Ministry</vt:lpstr>
      <vt:lpstr>CM___CDN___Youth_Ministry___AOYC</vt:lpstr>
      <vt:lpstr>CM___Chaplaincy___Care_Ministry</vt:lpstr>
      <vt:lpstr>CM___Congregational_Ministries</vt:lpstr>
      <vt:lpstr>CM___Disability_Concerns</vt:lpstr>
      <vt:lpstr>CM___Diversity</vt:lpstr>
      <vt:lpstr>CM___Dwell</vt:lpstr>
      <vt:lpstr>CM___Faith_Alive</vt:lpstr>
      <vt:lpstr>CM___Faith_Formation</vt:lpstr>
      <vt:lpstr>CM___Libros_DeSafio</vt:lpstr>
      <vt:lpstr>CM___Pastor_Church_Resources</vt:lpstr>
      <vt:lpstr>CM___PCR___Classis_Renewal</vt:lpstr>
      <vt:lpstr>CM___Race_Relations</vt:lpstr>
      <vt:lpstr>CM___Reformed_Worship</vt:lpstr>
      <vt:lpstr>CM___Safe_Church</vt:lpstr>
      <vt:lpstr>CM___SJ___Creation_Care</vt:lpstr>
      <vt:lpstr>CM___SJ___Immigration</vt:lpstr>
      <vt:lpstr>CM___Social_Justice</vt:lpstr>
      <vt:lpstr>CM___Worship_Ministries</vt:lpstr>
      <vt:lpstr>COD</vt:lpstr>
      <vt:lpstr>COD___Admin</vt:lpstr>
      <vt:lpstr>COD___Special_Committee</vt:lpstr>
      <vt:lpstr>Connections_II</vt:lpstr>
      <vt:lpstr>Costa_Rica</vt:lpstr>
      <vt:lpstr>CS___Building___Allocated</vt:lpstr>
      <vt:lpstr>CS___Coordinated_Services___Allocated</vt:lpstr>
      <vt:lpstr>CS___Finance___Allocated</vt:lpstr>
      <vt:lpstr>CS___Gift_Entry___Allocated</vt:lpstr>
      <vt:lpstr>CS___HR_Evaluations</vt:lpstr>
      <vt:lpstr>CS___HR_Recruiting</vt:lpstr>
      <vt:lpstr>CS___HR_Training</vt:lpstr>
      <vt:lpstr>CS___Human_Resources__Allocated</vt:lpstr>
      <vt:lpstr>CS___Information_Technology___Allocated</vt:lpstr>
      <vt:lpstr>CS___MSS___Allocated</vt:lpstr>
      <vt:lpstr>CS___Payroll___Allocated</vt:lpstr>
      <vt:lpstr>Cuba</vt:lpstr>
      <vt:lpstr>Deptartment</vt:lpstr>
      <vt:lpstr>DeptID</vt:lpstr>
      <vt:lpstr>Diaspora___Ethnic_Ministry_Guiding_Team</vt:lpstr>
      <vt:lpstr>Director_of_Resonate_NA_regional_teams</vt:lpstr>
      <vt:lpstr>Diversity_Innovation_Team__787</vt:lpstr>
      <vt:lpstr>Dominican_Republic</vt:lpstr>
      <vt:lpstr>East___South_Africa___Regional_Office</vt:lpstr>
      <vt:lpstr>East_Asia___Regional_Office</vt:lpstr>
      <vt:lpstr>Eastern_Canada_Regional_Team</vt:lpstr>
      <vt:lpstr>Egypt</vt:lpstr>
      <vt:lpstr>Egypt_Middle_East___Regional_Office</vt:lpstr>
      <vt:lpstr>Entity</vt:lpstr>
      <vt:lpstr>Europe___Regional_Office</vt:lpstr>
      <vt:lpstr>Financial_Shalom</vt:lpstr>
      <vt:lpstr>Financial_Shalom_Phase_3</vt:lpstr>
      <vt:lpstr>Generation_Spark</vt:lpstr>
      <vt:lpstr>Germany</vt:lpstr>
      <vt:lpstr>Global_Directors</vt:lpstr>
      <vt:lpstr>Gospel_Witness_Guiding_Team</vt:lpstr>
      <vt:lpstr>Guatemala</vt:lpstr>
      <vt:lpstr>Guinea</vt:lpstr>
      <vt:lpstr>Haiti</vt:lpstr>
      <vt:lpstr>Honduras</vt:lpstr>
      <vt:lpstr>Hungary</vt:lpstr>
      <vt:lpstr>Inspire</vt:lpstr>
      <vt:lpstr>Japan</vt:lpstr>
      <vt:lpstr>Kenya</vt:lpstr>
      <vt:lpstr>Korea</vt:lpstr>
      <vt:lpstr>Lithuania</vt:lpstr>
      <vt:lpstr>Mali</vt:lpstr>
      <vt:lpstr>Mexico</vt:lpstr>
      <vt:lpstr>Mexico___Caribbean___Regional_Office</vt:lpstr>
      <vt:lpstr>MIT_Director__Innovation_Team</vt:lpstr>
      <vt:lpstr>Nepal</vt:lpstr>
      <vt:lpstr>Nicaragua</vt:lpstr>
      <vt:lpstr>Niger</vt:lpstr>
      <vt:lpstr>Nigeria</vt:lpstr>
      <vt:lpstr>Oman</vt:lpstr>
      <vt:lpstr>Partner_Missionaries</vt:lpstr>
      <vt:lpstr>Ph_Partner_Missionaries</vt:lpstr>
      <vt:lpstr>Ph_Volunteers</vt:lpstr>
      <vt:lpstr>Philippines</vt:lpstr>
      <vt:lpstr>RF___Arabic</vt:lpstr>
      <vt:lpstr>RF___Chinese</vt:lpstr>
      <vt:lpstr>RF___Church_Juice</vt:lpstr>
      <vt:lpstr>RF___Eng_Administration</vt:lpstr>
      <vt:lpstr>RF___Eng_Content</vt:lpstr>
      <vt:lpstr>RF___Eng_Digital</vt:lpstr>
      <vt:lpstr>RF___English</vt:lpstr>
      <vt:lpstr>RF___Family_Fire</vt:lpstr>
      <vt:lpstr>RF___French</vt:lpstr>
      <vt:lpstr>RF___French_Burkina_Faso</vt:lpstr>
      <vt:lpstr>RF___French_Niger</vt:lpstr>
      <vt:lpstr>RF___Groundwork</vt:lpstr>
      <vt:lpstr>RF___Hindi</vt:lpstr>
      <vt:lpstr>Romania</vt:lpstr>
      <vt:lpstr>Russia</vt:lpstr>
      <vt:lpstr>S_SE_Asia___Regional_Office</vt:lpstr>
      <vt:lpstr>Sierra_Leone</vt:lpstr>
      <vt:lpstr>South_Africa</vt:lpstr>
      <vt:lpstr>SS___Annual_Meeting</vt:lpstr>
      <vt:lpstr>SS___Banner</vt:lpstr>
      <vt:lpstr>SS___Candidacy</vt:lpstr>
      <vt:lpstr>SS___Communication</vt:lpstr>
      <vt:lpstr>SS___Ecumenical_Relations</vt:lpstr>
      <vt:lpstr>SS___Historical_Committee</vt:lpstr>
      <vt:lpstr>SS___Judicial_Committee</vt:lpstr>
      <vt:lpstr>SS___Ministry_Plan</vt:lpstr>
      <vt:lpstr>SS___Office_of_General_Secretary</vt:lpstr>
      <vt:lpstr>SS___OGS_Diaconal</vt:lpstr>
      <vt:lpstr>SS___Stated_Clerk</vt:lpstr>
      <vt:lpstr>SS___Study_Committee</vt:lpstr>
      <vt:lpstr>SS___Synodical_Deputies</vt:lpstr>
      <vt:lpstr>SS___Yearbook</vt:lpstr>
      <vt:lpstr>Staff_Development</vt:lpstr>
      <vt:lpstr>Synodical_Services</vt:lpstr>
      <vt:lpstr>Thriving_Congregations</vt:lpstr>
      <vt:lpstr>Thriving_Together</vt:lpstr>
      <vt:lpstr>Uganda</vt:lpstr>
      <vt:lpstr>Ukraine</vt:lpstr>
      <vt:lpstr>Vibrant_Congregations</vt:lpstr>
      <vt:lpstr>Volunteer_Ministries</vt:lpstr>
      <vt:lpstr>West_Africa___Regional_Office</vt:lpstr>
      <vt:lpstr>Western_Canada_Regional_Team</vt:lpstr>
      <vt:lpstr>YoungAdult___Lay_Leadership_Guiding_Team</vt:lpstr>
      <vt:lpstr>Zambia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Rachel Vandenburg</cp:lastModifiedBy>
  <cp:lastPrinted>2023-04-11T17:13:12Z</cp:lastPrinted>
  <dcterms:created xsi:type="dcterms:W3CDTF">2022-06-15T17:56:23Z</dcterms:created>
  <dcterms:modified xsi:type="dcterms:W3CDTF">2024-02-01T15:29:01Z</dcterms:modified>
</cp:coreProperties>
</file>